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記入用" sheetId="1" r:id="rId1"/>
    <sheet name="記載例" sheetId="2" r:id="rId2"/>
  </sheets>
  <definedNames>
    <definedName name="_xlnm.Print_Area" localSheetId="0">記入用!$A$1:$AA$34</definedName>
    <definedName name="_xlnm.Print_Area" localSheetId="1">記載例!$A$1:$AD$34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<sst xmlns="http://schemas.openxmlformats.org/spreadsheetml/2006/main" xmlns:r="http://schemas.openxmlformats.org/officeDocument/2006/relationships" count="77" uniqueCount="77">
  <si>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確認事項</t>
    <rPh sb="0" eb="2">
      <t>カクニン</t>
    </rPh>
    <rPh sb="2" eb="4">
      <t>ジコウ</t>
    </rPh>
    <phoneticPr fontId="2"/>
  </si>
  <si>
    <t>住所</t>
    <rPh sb="0" eb="2">
      <t>ジュウショ</t>
    </rPh>
    <phoneticPr fontId="14"/>
  </si>
  <si>
    <t>担当者</t>
    <rPh sb="0" eb="3">
      <t>タントウシャ</t>
    </rPh>
    <phoneticPr fontId="14"/>
  </si>
  <si>
    <t>申請者</t>
    <rPh sb="0" eb="3">
      <t>シンセイシャ</t>
    </rPh>
    <phoneticPr fontId="14"/>
  </si>
  <si>
    <t>氏名</t>
    <rPh sb="0" eb="2">
      <t>シメイ</t>
    </rPh>
    <phoneticPr fontId="14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</si>
  <si>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4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</si>
  <si>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4"/>
  </si>
  <si>
    <t>kWh</t>
  </si>
  <si>
    <t>連絡先</t>
    <rPh sb="0" eb="3">
      <t>レンラクサキ</t>
    </rPh>
    <phoneticPr fontId="14"/>
  </si>
  <si>
    <t>新築住宅</t>
    <rPh sb="0" eb="2">
      <t>シンチク</t>
    </rPh>
    <rPh sb="2" eb="4">
      <t>ジュウタク</t>
    </rPh>
    <phoneticPr fontId="14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</si>
  <si>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</si>
  <si>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設備の設置
場所</t>
  </si>
  <si>
    <t>住宅の区分</t>
    <rPh sb="0" eb="2">
      <t>ジュウタク</t>
    </rPh>
    <rPh sb="3" eb="5">
      <t>クブン</t>
    </rPh>
    <phoneticPr fontId="14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</si>
  <si>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4"/>
  </si>
  <si>
    <t>無</t>
    <rPh sb="0" eb="1">
      <t>ナ</t>
    </rPh>
    <phoneticPr fontId="14"/>
  </si>
  <si>
    <t>年</t>
    <rPh sb="0" eb="1">
      <t>ネン</t>
    </rPh>
    <phoneticPr fontId="14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</si>
  <si>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</si>
  <si>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4"/>
  </si>
  <si>
    <t>月</t>
    <rPh sb="0" eb="1">
      <t>ガツ</t>
    </rPh>
    <phoneticPr fontId="14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</si>
  <si>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4"/>
  </si>
  <si>
    <t>日</t>
    <rPh sb="0" eb="1">
      <t>ニチ</t>
    </rPh>
    <phoneticPr fontId="14"/>
  </si>
  <si>
    <t>(B)</t>
  </si>
  <si>
    <t>円</t>
    <rPh sb="0" eb="1">
      <t>エン</t>
    </rPh>
    <phoneticPr fontId="14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</si>
  <si>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4"/>
  </si>
  <si>
    <t>有</t>
    <rPh sb="0" eb="1">
      <t>ア</t>
    </rPh>
    <phoneticPr fontId="14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</si>
  <si>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4"/>
  </si>
  <si>
    <t>その他の場合記載</t>
    <rPh sb="2" eb="3">
      <t>タ</t>
    </rPh>
    <rPh sb="4" eb="6">
      <t>バアイ</t>
    </rPh>
    <rPh sb="6" eb="8">
      <t>キサイ</t>
    </rPh>
    <phoneticPr fontId="14"/>
  </si>
  <si>
    <t>電話番号</t>
    <rPh sb="0" eb="2">
      <t>デンワ</t>
    </rPh>
    <rPh sb="2" eb="4">
      <t>バンゴウ</t>
    </rPh>
    <phoneticPr fontId="14"/>
  </si>
  <si>
    <t>定置用蓄電地</t>
    <rPh sb="0" eb="3">
      <t>テイチヨウ</t>
    </rPh>
    <rPh sb="3" eb="6">
      <t>チクデンチ</t>
    </rPh>
    <phoneticPr fontId="14"/>
  </si>
  <si>
    <t>責任者名</t>
    <rPh sb="0" eb="3">
      <t>セキニンシャ</t>
    </rPh>
    <rPh sb="3" eb="4">
      <t>メイ</t>
    </rPh>
    <phoneticPr fontId="14"/>
  </si>
  <si>
    <t>(D)</t>
  </si>
  <si>
    <t>価格/kWh</t>
    <rPh sb="0" eb="2">
      <t>カカク</t>
    </rPh>
    <phoneticPr fontId="14"/>
  </si>
  <si>
    <t>(E)</t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</si>
  <si>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</si>
  <si>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</si>
  <si>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4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</si>
  <si>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4"/>
  </si>
  <si>
    <t>設備費</t>
  </si>
  <si>
    <t>工事費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</si>
  <si>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4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</si>
  <si>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4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</si>
  <si>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4"/>
  </si>
  <si>
    <t>台</t>
    <rPh sb="0" eb="1">
      <t>ダイ</t>
    </rPh>
    <phoneticPr fontId="2"/>
  </si>
  <si>
    <t>１台当たりの
蓄電容量</t>
  </si>
  <si>
    <t>事業者名</t>
    <rPh sb="0" eb="3">
      <t>ジギョウシャ</t>
    </rPh>
    <rPh sb="3" eb="4">
      <t>メイ</t>
    </rPh>
    <phoneticPr fontId="14"/>
  </si>
  <si>
    <t>所在地</t>
    <rPh sb="0" eb="3">
      <t>ショザイチ</t>
    </rPh>
    <phoneticPr fontId="14"/>
  </si>
  <si>
    <t>kW</t>
  </si>
  <si>
    <t>設置内容</t>
    <rPh sb="0" eb="2">
      <t>セッチ</t>
    </rPh>
    <rPh sb="2" eb="4">
      <t>ナイヨウ</t>
    </rPh>
    <phoneticPr fontId="14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</si>
  <si>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4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</si>
  <si>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</si>
  <si>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4"/>
  </si>
  <si>
    <t>メールアドレス</t>
  </si>
  <si>
    <t>施行業者</t>
    <rPh sb="0" eb="2">
      <t>セコウ</t>
    </rPh>
    <rPh sb="2" eb="4">
      <t>ギョウシャ</t>
    </rPh>
    <phoneticPr fontId="14"/>
  </si>
  <si>
    <t>太陽光発電
設備</t>
    <rPh sb="0" eb="3">
      <t>タイヨウコウ</t>
    </rPh>
    <rPh sb="3" eb="5">
      <t>ハツデン</t>
    </rPh>
    <rPh sb="6" eb="8">
      <t>セツビ</t>
    </rPh>
    <phoneticPr fontId="14"/>
  </si>
  <si>
    <t>太陽光パネル
合計出力</t>
  </si>
  <si>
    <t>パワーコンディショナー合計出力</t>
  </si>
  <si>
    <t>（A）</t>
  </si>
  <si>
    <t>(C)</t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</si>
  <si>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</si>
  <si>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</si>
  <si>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完了日</t>
    <rPh sb="0" eb="2">
      <t>カンリョウ</t>
    </rPh>
    <phoneticPr fontId="14"/>
  </si>
  <si>
    <t>着工日</t>
    <rPh sb="0" eb="2">
      <t>チャッコウ</t>
    </rPh>
    <phoneticPr fontId="14"/>
  </si>
  <si>
    <t>事業実施日</t>
    <rPh sb="0" eb="2">
      <t>ジギョウ</t>
    </rPh>
    <rPh sb="2" eb="5">
      <t>ジッシビ</t>
    </rPh>
    <phoneticPr fontId="14"/>
  </si>
  <si>
    <t>国の太陽光発電設備等への補助金の交付は受けていません。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</si>
  <si>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4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</si>
  <si>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14"/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</si>
  <si>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</si>
  <si>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</si>
  <si>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</si>
  <si>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</si>
  <si>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</si>
  <si>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</si>
  <si>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</si>
  <si>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</si>
  <si>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</si>
  <si>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4"/>
  </si>
  <si>
    <t>様式第１３号の3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</si>
</sst>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_ "/>
    <numFmt numFmtId="177" formatCode="#,##0.00_ ;[Red]\-#,##0.00\ "/>
    <numFmt numFmtId="178" formatCode="#,##0.0;[Red]\-#,##0.0"/>
    <numFmt numFmtId="179" formatCode="0_);[Red]\(0\)"/>
    <numFmt numFmtId="180" formatCode="0.0"/>
    <numFmt numFmtId="181" formatCode="0.0_);[Red]\(0.0\)"/>
  </numFmts>
  <fonts count="15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10"/>
      <color theme="1"/>
      <name val="ＭＳ 明朝"/>
      <family val="1"/>
    </font>
    <font>
      <sz val="10.5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shrinkToFit="1"/>
    </xf>
    <xf numFmtId="177" fontId="5" fillId="0" borderId="2" xfId="3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0" xfId="0" applyFont="1" applyBorder="1">
      <alignment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wrapText="1"/>
    </xf>
    <xf numFmtId="178" fontId="5" fillId="0" borderId="11" xfId="3" applyNumberFormat="1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0" fontId="6" fillId="0" borderId="2" xfId="0" applyFont="1" applyBorder="1">
      <alignment vertical="center"/>
    </xf>
    <xf numFmtId="179" fontId="5" fillId="0" borderId="2" xfId="3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9" fontId="5" fillId="0" borderId="6" xfId="3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>
      <alignment horizontal="center" vertical="center" shrinkToFit="1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179" fontId="5" fillId="0" borderId="11" xfId="3" applyNumberFormat="1" applyFont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0" borderId="11" xfId="2" applyFont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5" fillId="2" borderId="2" xfId="3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6" fillId="0" borderId="1" xfId="2" applyFont="1" applyBorder="1" applyAlignment="1" applyProtection="1">
      <alignment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0" fontId="5" fillId="2" borderId="6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Protection="1">
      <alignment vertical="center"/>
      <protection hidden="1"/>
    </xf>
    <xf numFmtId="180" fontId="5" fillId="2" borderId="6" xfId="0" applyNumberFormat="1" applyFont="1" applyFill="1" applyBorder="1" applyAlignment="1" applyProtection="1">
      <alignment horizontal="right" vertical="center"/>
      <protection locked="0"/>
    </xf>
    <xf numFmtId="38" fontId="5" fillId="2" borderId="7" xfId="3" applyFont="1" applyFill="1" applyBorder="1" applyAlignment="1" applyProtection="1">
      <alignment horizontal="right" vertical="center"/>
      <protection hidden="1"/>
    </xf>
    <xf numFmtId="38" fontId="5" fillId="2" borderId="8" xfId="3" applyFont="1" applyFill="1" applyBorder="1" applyAlignment="1" applyProtection="1">
      <alignment horizontal="right" vertical="center"/>
      <protection hidden="1"/>
    </xf>
    <xf numFmtId="181" fontId="5" fillId="2" borderId="6" xfId="3" applyNumberFormat="1" applyFont="1" applyFill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Protection="1">
      <alignment vertical="center"/>
      <protection locked="0"/>
    </xf>
    <xf numFmtId="38" fontId="5" fillId="2" borderId="10" xfId="3" applyFont="1" applyFill="1" applyBorder="1" applyAlignment="1" applyProtection="1">
      <alignment vertical="center"/>
      <protection hidden="1"/>
    </xf>
    <xf numFmtId="0" fontId="7" fillId="2" borderId="12" xfId="0" applyFont="1" applyFill="1" applyBorder="1" applyAlignment="1">
      <alignment horizontal="right" vertical="center"/>
    </xf>
    <xf numFmtId="38" fontId="5" fillId="2" borderId="11" xfId="3" applyFont="1" applyFill="1" applyBorder="1" applyAlignment="1" applyProtection="1">
      <alignment vertical="center"/>
      <protection hidden="1"/>
    </xf>
    <xf numFmtId="0" fontId="3" fillId="0" borderId="6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38" fontId="5" fillId="2" borderId="13" xfId="3" applyFont="1" applyFill="1" applyBorder="1" applyAlignment="1" applyProtection="1">
      <alignment vertical="center"/>
      <protection hidden="1"/>
    </xf>
    <xf numFmtId="0" fontId="7" fillId="2" borderId="9" xfId="0" applyFont="1" applyFill="1" applyBorder="1" applyAlignment="1">
      <alignment horizontal="right" vertical="center"/>
    </xf>
    <xf numFmtId="38" fontId="5" fillId="2" borderId="1" xfId="3" applyFont="1" applyFill="1" applyBorder="1" applyAlignment="1" applyProtection="1">
      <alignment vertical="center"/>
      <protection hidden="1"/>
    </xf>
    <xf numFmtId="0" fontId="4" fillId="0" borderId="6" xfId="0" applyFont="1" applyBorder="1" applyAlignment="1">
      <alignment horizontal="left" vertical="center"/>
    </xf>
    <xf numFmtId="0" fontId="5" fillId="0" borderId="2" xfId="0" applyFont="1" applyBorder="1" applyAlignment="1" applyProtection="1">
      <alignment vertical="center" shrinkToFit="1"/>
      <protection locked="0"/>
    </xf>
    <xf numFmtId="0" fontId="6" fillId="0" borderId="2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6" fillId="0" borderId="6" xfId="0" applyFont="1" applyBorder="1" applyProtection="1">
      <alignment vertical="center"/>
      <protection locked="0"/>
    </xf>
    <xf numFmtId="38" fontId="5" fillId="2" borderId="3" xfId="3" applyFont="1" applyFill="1" applyBorder="1" applyAlignment="1" applyProtection="1">
      <alignment vertical="center"/>
      <protection hidden="1"/>
    </xf>
    <xf numFmtId="38" fontId="5" fillId="2" borderId="2" xfId="3" applyFont="1" applyFill="1" applyBorder="1" applyAlignment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/>
    </xf>
    <xf numFmtId="0" fontId="5" fillId="0" borderId="11" xfId="0" applyFont="1" applyBorder="1" applyAlignment="1" applyProtection="1">
      <alignment vertical="center" shrinkToFit="1"/>
      <protection locked="0"/>
    </xf>
    <xf numFmtId="179" fontId="5" fillId="2" borderId="11" xfId="3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>
      <alignment vertical="center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2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8" fontId="11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6" xfId="0" applyFont="1" applyBorder="1" applyProtection="1">
      <alignment vertical="center"/>
      <protection locked="0"/>
    </xf>
    <xf numFmtId="0" fontId="4" fillId="2" borderId="6" xfId="0" applyFont="1" applyFill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11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179" fontId="11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179" fontId="4" fillId="0" borderId="11" xfId="3" applyNumberFormat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shrinkToFit="1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0" fontId="12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1" fontId="4" fillId="2" borderId="6" xfId="3" applyNumberFormat="1" applyFont="1" applyFill="1" applyBorder="1" applyAlignment="1" applyProtection="1">
      <alignment horizontal="center" vertical="center"/>
      <protection locked="0"/>
    </xf>
    <xf numFmtId="3" fontId="11" fillId="0" borderId="11" xfId="0" applyNumberFormat="1" applyFont="1" applyBorder="1" applyProtection="1">
      <alignment vertical="center"/>
      <protection locked="0"/>
    </xf>
    <xf numFmtId="38" fontId="4" fillId="2" borderId="10" xfId="3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>
      <alignment horizontal="right" vertical="center"/>
    </xf>
    <xf numFmtId="38" fontId="4" fillId="2" borderId="11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10" fillId="2" borderId="9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11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179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295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5425" cy="2825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041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146685</xdr:colOff>
      <xdr:row>7</xdr:row>
      <xdr:rowOff>14605</xdr:rowOff>
    </xdr:from>
    <xdr:to xmlns:xdr="http://schemas.openxmlformats.org/drawingml/2006/spreadsheetDrawing">
      <xdr:col>27</xdr:col>
      <xdr:colOff>0</xdr:colOff>
      <xdr:row>7</xdr:row>
      <xdr:rowOff>260350</xdr:rowOff>
    </xdr:to>
    <xdr:sp macro="" textlink="">
      <xdr:nvSpPr>
        <xdr:cNvPr id="3" name="吹き出し: 角を丸めた四角形 2"/>
        <xdr:cNvSpPr/>
      </xdr:nvSpPr>
      <xdr:spPr>
        <a:xfrm>
          <a:off x="5250180" y="1719580"/>
          <a:ext cx="97726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128905</xdr:colOff>
      <xdr:row>8</xdr:row>
      <xdr:rowOff>12065</xdr:rowOff>
    </xdr:from>
    <xdr:to xmlns:xdr="http://schemas.openxmlformats.org/drawingml/2006/spreadsheetDrawing">
      <xdr:col>26</xdr:col>
      <xdr:colOff>431165</xdr:colOff>
      <xdr:row>8</xdr:row>
      <xdr:rowOff>257175</xdr:rowOff>
    </xdr:to>
    <xdr:sp macro="" textlink="">
      <xdr:nvSpPr>
        <xdr:cNvPr id="4" name="吹き出し: 角を丸めた四角形 3"/>
        <xdr:cNvSpPr/>
      </xdr:nvSpPr>
      <xdr:spPr>
        <a:xfrm>
          <a:off x="5232400" y="2021840"/>
          <a:ext cx="988060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132715</xdr:colOff>
      <xdr:row>10</xdr:row>
      <xdr:rowOff>7620</xdr:rowOff>
    </xdr:from>
    <xdr:to xmlns:xdr="http://schemas.openxmlformats.org/drawingml/2006/spreadsheetDrawing">
      <xdr:col>19</xdr:col>
      <xdr:colOff>250190</xdr:colOff>
      <xdr:row>10</xdr:row>
      <xdr:rowOff>208280</xdr:rowOff>
    </xdr:to>
    <xdr:sp macro="" textlink="">
      <xdr:nvSpPr>
        <xdr:cNvPr id="6" name="吹き出し: 角を丸めた四角形 5"/>
        <xdr:cNvSpPr/>
      </xdr:nvSpPr>
      <xdr:spPr>
        <a:xfrm>
          <a:off x="3643630" y="2665095"/>
          <a:ext cx="751840" cy="2006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80645</xdr:colOff>
      <xdr:row>23</xdr:row>
      <xdr:rowOff>22225</xdr:rowOff>
    </xdr:from>
    <xdr:to xmlns:xdr="http://schemas.openxmlformats.org/drawingml/2006/spreadsheetDrawing">
      <xdr:col>29</xdr:col>
      <xdr:colOff>61595</xdr:colOff>
      <xdr:row>23</xdr:row>
      <xdr:rowOff>271145</xdr:rowOff>
    </xdr:to>
    <xdr:sp macro="" textlink="">
      <xdr:nvSpPr>
        <xdr:cNvPr id="7" name="吹き出し: 角を丸めた四角形 6"/>
        <xdr:cNvSpPr/>
      </xdr:nvSpPr>
      <xdr:spPr>
        <a:xfrm>
          <a:off x="6308090" y="6680200"/>
          <a:ext cx="920115" cy="24892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25</xdr:row>
      <xdr:rowOff>0</xdr:rowOff>
    </xdr:from>
    <xdr:to xmlns:xdr="http://schemas.openxmlformats.org/drawingml/2006/spreadsheetDrawing">
      <xdr:col>15</xdr:col>
      <xdr:colOff>73660</xdr:colOff>
      <xdr:row>25</xdr:row>
      <xdr:rowOff>242570</xdr:rowOff>
    </xdr:to>
    <xdr:sp macro="" textlink="">
      <xdr:nvSpPr>
        <xdr:cNvPr id="2059" name="吹き出し: 角を丸めた四角形 27"/>
        <xdr:cNvSpPr/>
      </xdr:nvSpPr>
      <xdr:spPr>
        <a:xfrm>
          <a:off x="2367915" y="729615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5425" cy="2825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Relationship Id="rId14" Type="http://schemas.openxmlformats.org/officeDocument/2006/relationships/ctrlProp" Target="../ctrlProps/ctrlProp2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tabSelected="1" view="pageBreakPreview" topLeftCell="A10" zoomScaleNormal="145" zoomScaleSheetLayoutView="100" workbookViewId="0">
      <selection activeCell="AC16" sqref="AC16:AD16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>
      <c r="B1" s="1" t="s">
        <v>76</v>
      </c>
    </row>
    <row r="2" spans="2:27" ht="10.5" customHeight="1"/>
    <row r="3" spans="2:27" ht="14.25" customHeight="1"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3</v>
      </c>
      <c r="C5" s="3"/>
      <c r="D5" s="3"/>
      <c r="E5" s="3"/>
      <c r="F5" s="3" t="s">
        <v>4</v>
      </c>
      <c r="G5" s="3"/>
      <c r="H5" s="3"/>
      <c r="I5" s="3"/>
      <c r="J5" s="59"/>
      <c r="K5" s="59"/>
      <c r="L5" s="59"/>
      <c r="M5" s="59"/>
      <c r="N5" s="59"/>
      <c r="O5" s="59"/>
      <c r="P5" s="59"/>
      <c r="Q5" s="3" t="s">
        <v>8</v>
      </c>
      <c r="R5" s="3"/>
      <c r="S5" s="3"/>
      <c r="T5" s="3"/>
      <c r="U5" s="59"/>
      <c r="V5" s="59"/>
      <c r="W5" s="59"/>
      <c r="X5" s="59"/>
      <c r="Y5" s="59"/>
      <c r="Z5" s="59"/>
      <c r="AA5" s="59"/>
    </row>
    <row r="6" spans="2:27" ht="27" customHeight="1">
      <c r="B6" s="3"/>
      <c r="C6" s="3"/>
      <c r="D6" s="3"/>
      <c r="E6" s="3"/>
      <c r="F6" s="3" t="s">
        <v>1</v>
      </c>
      <c r="G6" s="3"/>
      <c r="H6" s="3"/>
      <c r="I6" s="3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2:27" ht="27" customHeight="1">
      <c r="B7" s="4" t="s">
        <v>11</v>
      </c>
      <c r="C7" s="15"/>
      <c r="D7" s="15"/>
      <c r="E7" s="15"/>
      <c r="F7" s="23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130"/>
    </row>
    <row r="8" spans="2:27" ht="24" customHeight="1">
      <c r="B8" s="5" t="s">
        <v>12</v>
      </c>
      <c r="C8" s="15"/>
      <c r="D8" s="15"/>
      <c r="E8" s="15"/>
      <c r="F8" s="24"/>
      <c r="G8" s="42" t="s">
        <v>17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117"/>
      <c r="U8" s="122" t="s">
        <v>9</v>
      </c>
      <c r="V8" s="122"/>
      <c r="W8" s="122"/>
      <c r="X8" s="122"/>
      <c r="Y8" s="122"/>
      <c r="Z8" s="122"/>
      <c r="AA8" s="131"/>
    </row>
    <row r="9" spans="2:27" ht="24" customHeight="1">
      <c r="B9" s="5" t="s">
        <v>47</v>
      </c>
      <c r="C9" s="15"/>
      <c r="D9" s="15"/>
      <c r="E9" s="15"/>
      <c r="F9" s="24"/>
      <c r="G9" s="42" t="s">
        <v>48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117"/>
      <c r="U9" s="122" t="s">
        <v>50</v>
      </c>
      <c r="V9" s="122"/>
      <c r="W9" s="122"/>
      <c r="X9" s="122"/>
      <c r="Y9" s="122"/>
      <c r="Z9" s="122"/>
      <c r="AA9" s="131"/>
    </row>
    <row r="10" spans="2:27" ht="27" customHeight="1">
      <c r="B10" s="6" t="s">
        <v>62</v>
      </c>
      <c r="C10" s="6"/>
      <c r="D10" s="6"/>
      <c r="E10" s="6"/>
      <c r="F10" s="25" t="s">
        <v>61</v>
      </c>
      <c r="G10" s="43"/>
      <c r="H10" s="43"/>
      <c r="I10" s="43"/>
      <c r="J10" s="60"/>
      <c r="K10" s="61"/>
      <c r="L10" s="70" t="s">
        <v>15</v>
      </c>
      <c r="M10" s="61"/>
      <c r="N10" s="70" t="s">
        <v>18</v>
      </c>
      <c r="O10" s="61"/>
      <c r="P10" s="87" t="s">
        <v>20</v>
      </c>
      <c r="Q10" s="25" t="s">
        <v>60</v>
      </c>
      <c r="R10" s="43"/>
      <c r="S10" s="43"/>
      <c r="T10" s="43"/>
      <c r="U10" s="60"/>
      <c r="V10" s="61"/>
      <c r="W10" s="70" t="s">
        <v>15</v>
      </c>
      <c r="X10" s="61"/>
      <c r="Y10" s="70" t="s">
        <v>18</v>
      </c>
      <c r="Z10" s="61"/>
      <c r="AA10" s="87" t="s">
        <v>20</v>
      </c>
    </row>
    <row r="11" spans="2:27" ht="30.75" customHeight="1">
      <c r="B11" s="7" t="s">
        <v>53</v>
      </c>
      <c r="C11" s="16"/>
      <c r="D11" s="16"/>
      <c r="E11" s="16"/>
      <c r="F11" s="26" t="s">
        <v>54</v>
      </c>
      <c r="G11" s="44"/>
      <c r="H11" s="44"/>
      <c r="I11" s="44"/>
      <c r="J11" s="44"/>
      <c r="K11" s="44"/>
      <c r="L11" s="26" t="s">
        <v>55</v>
      </c>
      <c r="M11" s="49"/>
      <c r="N11" s="49"/>
      <c r="O11" s="49"/>
      <c r="P11" s="64"/>
      <c r="Q11" s="32" t="s">
        <v>13</v>
      </c>
      <c r="R11" s="53"/>
      <c r="S11" s="53"/>
      <c r="T11" s="53"/>
      <c r="U11" s="53"/>
      <c r="V11" s="53"/>
      <c r="W11" s="53"/>
      <c r="X11" s="53"/>
      <c r="Y11" s="53"/>
      <c r="Z11" s="53"/>
      <c r="AA11" s="91"/>
    </row>
    <row r="12" spans="2:27" ht="25.5" customHeight="1">
      <c r="B12" s="8"/>
      <c r="C12" s="17"/>
      <c r="D12" s="17"/>
      <c r="E12" s="17"/>
      <c r="F12" s="27"/>
      <c r="G12" s="45"/>
      <c r="H12" s="45"/>
      <c r="I12" s="45"/>
      <c r="J12" s="45"/>
      <c r="K12" s="62" t="s">
        <v>46</v>
      </c>
      <c r="L12" s="27"/>
      <c r="M12" s="45"/>
      <c r="N12" s="45"/>
      <c r="O12" s="45"/>
      <c r="P12" s="62" t="s">
        <v>46</v>
      </c>
      <c r="Q12" s="97" t="s">
        <v>56</v>
      </c>
      <c r="R12" s="105"/>
      <c r="S12" s="109">
        <f>MIN(ROUNDDOWN(F12,0),ROUNDDOWN(L12,0))</f>
        <v>0</v>
      </c>
      <c r="T12" s="109"/>
      <c r="U12" s="109"/>
      <c r="V12" s="109"/>
      <c r="W12" s="109"/>
      <c r="X12" s="109"/>
      <c r="Y12" s="109"/>
      <c r="Z12" s="109"/>
      <c r="AA12" s="89" t="s">
        <v>46</v>
      </c>
    </row>
    <row r="13" spans="2:27" ht="17.25" customHeight="1">
      <c r="B13" s="8"/>
      <c r="C13" s="17"/>
      <c r="D13" s="17"/>
      <c r="E13" s="17"/>
      <c r="F13" s="28" t="s">
        <v>64</v>
      </c>
      <c r="G13" s="46"/>
      <c r="H13" s="46"/>
      <c r="I13" s="46"/>
      <c r="J13" s="46"/>
      <c r="K13" s="46"/>
      <c r="L13" s="46"/>
      <c r="M13" s="46"/>
      <c r="N13" s="46"/>
      <c r="O13" s="46"/>
      <c r="P13" s="88"/>
      <c r="Q13" s="98" t="s">
        <v>21</v>
      </c>
      <c r="R13" s="35"/>
      <c r="S13" s="110">
        <f>IF(S12&lt;=5,70000*S12,70000*5)</f>
        <v>0</v>
      </c>
      <c r="T13" s="110"/>
      <c r="U13" s="110"/>
      <c r="V13" s="110"/>
      <c r="W13" s="110"/>
      <c r="X13" s="110"/>
      <c r="Y13" s="110"/>
      <c r="Z13" s="110"/>
      <c r="AA13" s="91" t="s">
        <v>22</v>
      </c>
    </row>
    <row r="14" spans="2:27" ht="26.25" customHeight="1">
      <c r="B14" s="8"/>
      <c r="C14" s="17"/>
      <c r="D14" s="17"/>
      <c r="E14" s="17"/>
      <c r="F14" s="29" t="s">
        <v>65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10"/>
      <c r="R14" s="73"/>
      <c r="S14" s="111"/>
      <c r="T14" s="111"/>
      <c r="U14" s="111"/>
      <c r="V14" s="111"/>
      <c r="W14" s="111"/>
      <c r="X14" s="111"/>
      <c r="Y14" s="111"/>
      <c r="Z14" s="111"/>
      <c r="AA14" s="92"/>
    </row>
    <row r="15" spans="2:27" ht="27" customHeight="1">
      <c r="B15" s="9"/>
      <c r="C15" s="18"/>
      <c r="D15" s="18"/>
      <c r="E15" s="18"/>
      <c r="F15" s="30" t="s">
        <v>23</v>
      </c>
      <c r="G15" s="48"/>
      <c r="H15" s="48"/>
      <c r="I15" s="48"/>
      <c r="J15" s="48"/>
      <c r="K15" s="63"/>
      <c r="L15" s="71"/>
      <c r="M15" s="81" t="s">
        <v>24</v>
      </c>
      <c r="N15" s="81"/>
      <c r="O15" s="81" t="s">
        <v>14</v>
      </c>
      <c r="P15" s="81"/>
      <c r="Q15" s="99" t="s">
        <v>25</v>
      </c>
      <c r="R15" s="99"/>
      <c r="S15" s="99"/>
      <c r="T15" s="99"/>
      <c r="U15" s="123"/>
      <c r="V15" s="125"/>
      <c r="W15" s="125"/>
      <c r="X15" s="125"/>
      <c r="Y15" s="125"/>
      <c r="Z15" s="125"/>
      <c r="AA15" s="132"/>
    </row>
    <row r="16" spans="2:27" ht="27" customHeight="1">
      <c r="B16" s="6" t="s">
        <v>28</v>
      </c>
      <c r="C16" s="6"/>
      <c r="D16" s="6"/>
      <c r="E16" s="6"/>
      <c r="F16" s="26" t="s">
        <v>43</v>
      </c>
      <c r="G16" s="49"/>
      <c r="H16" s="49"/>
      <c r="I16" s="49"/>
      <c r="J16" s="49"/>
      <c r="K16" s="64"/>
      <c r="L16" s="44" t="s">
        <v>16</v>
      </c>
      <c r="M16" s="44"/>
      <c r="N16" s="44"/>
      <c r="O16" s="44"/>
      <c r="P16" s="89"/>
      <c r="Q16" s="100" t="s">
        <v>5</v>
      </c>
      <c r="R16" s="44"/>
      <c r="S16" s="44"/>
      <c r="T16" s="44"/>
      <c r="U16" s="44"/>
      <c r="V16" s="44"/>
      <c r="W16" s="44"/>
      <c r="X16" s="44"/>
      <c r="Y16" s="44"/>
      <c r="Z16" s="44"/>
      <c r="AA16" s="89"/>
    </row>
    <row r="17" spans="2:27" ht="27" customHeight="1">
      <c r="B17" s="6"/>
      <c r="C17" s="6"/>
      <c r="D17" s="6"/>
      <c r="E17" s="6"/>
      <c r="F17" s="31"/>
      <c r="G17" s="50"/>
      <c r="H17" s="50"/>
      <c r="I17" s="50"/>
      <c r="J17" s="50"/>
      <c r="K17" s="65" t="s">
        <v>7</v>
      </c>
      <c r="L17" s="72"/>
      <c r="M17" s="82"/>
      <c r="N17" s="82"/>
      <c r="O17" s="82"/>
      <c r="P17" s="90" t="s">
        <v>42</v>
      </c>
      <c r="Q17" s="101" t="s">
        <v>57</v>
      </c>
      <c r="R17" s="106"/>
      <c r="S17" s="112">
        <f>ROUNDDOWN(F17*L17,1)</f>
        <v>0</v>
      </c>
      <c r="T17" s="112"/>
      <c r="U17" s="112"/>
      <c r="V17" s="112"/>
      <c r="W17" s="112"/>
      <c r="X17" s="112"/>
      <c r="Y17" s="112"/>
      <c r="Z17" s="112"/>
      <c r="AA17" s="133" t="s">
        <v>7</v>
      </c>
    </row>
    <row r="18" spans="2:27" ht="27" customHeight="1">
      <c r="B18" s="6"/>
      <c r="C18" s="6"/>
      <c r="D18" s="6"/>
      <c r="E18" s="6"/>
      <c r="F18" s="32" t="s">
        <v>6</v>
      </c>
      <c r="G18" s="51"/>
      <c r="H18" s="51"/>
      <c r="I18" s="51"/>
      <c r="J18" s="51"/>
      <c r="K18" s="51"/>
      <c r="L18" s="73" t="s">
        <v>37</v>
      </c>
      <c r="M18" s="44"/>
      <c r="N18" s="44"/>
      <c r="O18" s="44"/>
      <c r="P18" s="89"/>
      <c r="Q18" s="102" t="s">
        <v>30</v>
      </c>
      <c r="R18" s="107"/>
      <c r="S18" s="113"/>
      <c r="T18" s="118"/>
      <c r="U18" s="118"/>
      <c r="V18" s="118"/>
      <c r="W18" s="118"/>
      <c r="X18" s="118"/>
      <c r="Y18" s="118"/>
      <c r="Z18" s="60"/>
      <c r="AA18" s="134" t="s">
        <v>22</v>
      </c>
    </row>
    <row r="19" spans="2:27" ht="27" customHeight="1">
      <c r="B19" s="6"/>
      <c r="C19" s="6"/>
      <c r="D19" s="6"/>
      <c r="E19" s="6"/>
      <c r="F19" s="33"/>
      <c r="G19" s="52"/>
      <c r="H19" s="52"/>
      <c r="I19" s="52"/>
      <c r="J19" s="52"/>
      <c r="K19" s="52"/>
      <c r="L19" s="73" t="s">
        <v>38</v>
      </c>
      <c r="M19" s="44"/>
      <c r="N19" s="44"/>
      <c r="O19" s="44"/>
      <c r="P19" s="89"/>
      <c r="Q19" s="102" t="s">
        <v>32</v>
      </c>
      <c r="R19" s="107"/>
      <c r="S19" s="113"/>
      <c r="T19" s="118"/>
      <c r="U19" s="118"/>
      <c r="V19" s="118"/>
      <c r="W19" s="118"/>
      <c r="X19" s="118"/>
      <c r="Y19" s="118"/>
      <c r="Z19" s="60"/>
      <c r="AA19" s="134" t="s">
        <v>22</v>
      </c>
    </row>
    <row r="20" spans="2:27" ht="18" customHeight="1">
      <c r="B20" s="6"/>
      <c r="C20" s="6"/>
      <c r="D20" s="6"/>
      <c r="E20" s="6"/>
      <c r="F20" s="34" t="s">
        <v>31</v>
      </c>
      <c r="G20" s="53"/>
      <c r="H20" s="53"/>
      <c r="I20" s="53"/>
      <c r="J20" s="53"/>
      <c r="K20" s="53"/>
      <c r="L20" s="34" t="s">
        <v>59</v>
      </c>
      <c r="M20" s="53"/>
      <c r="N20" s="53"/>
      <c r="O20" s="53"/>
      <c r="P20" s="91"/>
      <c r="Q20" s="10" t="s">
        <v>33</v>
      </c>
      <c r="R20" s="73"/>
      <c r="S20" s="114" t="e">
        <f>(S18+S19)/S17</f>
        <v>#DIV/0!</v>
      </c>
      <c r="T20" s="119"/>
      <c r="U20" s="119"/>
      <c r="V20" s="119"/>
      <c r="W20" s="119"/>
      <c r="X20" s="119"/>
      <c r="Y20" s="119"/>
      <c r="Z20" s="127"/>
      <c r="AA20" s="91" t="s">
        <v>22</v>
      </c>
    </row>
    <row r="21" spans="2:27" ht="12.75" customHeight="1">
      <c r="B21" s="6"/>
      <c r="C21" s="6"/>
      <c r="D21" s="6"/>
      <c r="E21" s="6"/>
      <c r="F21" s="35"/>
      <c r="G21" s="54"/>
      <c r="H21" s="54"/>
      <c r="I21" s="54"/>
      <c r="J21" s="54"/>
      <c r="K21" s="54"/>
      <c r="L21" s="35"/>
      <c r="M21" s="54"/>
      <c r="N21" s="54"/>
      <c r="O21" s="54"/>
      <c r="P21" s="92"/>
      <c r="Q21" s="10"/>
      <c r="R21" s="73"/>
      <c r="S21" s="115"/>
      <c r="T21" s="120"/>
      <c r="U21" s="120"/>
      <c r="V21" s="120"/>
      <c r="W21" s="120"/>
      <c r="X21" s="120"/>
      <c r="Y21" s="120"/>
      <c r="Z21" s="120"/>
      <c r="AA21" s="120"/>
    </row>
    <row r="22" spans="2:27" ht="15" customHeight="1">
      <c r="B22" s="6"/>
      <c r="C22" s="6"/>
      <c r="D22" s="6"/>
      <c r="E22" s="6"/>
      <c r="F22" s="36" t="s">
        <v>75</v>
      </c>
      <c r="G22" s="55"/>
      <c r="H22" s="55"/>
      <c r="I22" s="55"/>
      <c r="J22" s="55"/>
      <c r="K22" s="55"/>
      <c r="L22" s="55"/>
      <c r="M22" s="55"/>
      <c r="N22" s="55"/>
      <c r="O22" s="55"/>
      <c r="P22" s="93"/>
      <c r="Q22" s="10" t="s">
        <v>34</v>
      </c>
      <c r="R22" s="73"/>
      <c r="S22" s="116" t="e">
        <f>IF(S20&lt;=141000,ROUNDDOWN(IF(ROUND(F17*L17,3)&lt;=5,S17*S20/3,5*S20/3),-3),ROUNDDOWN(IF(ROUNDDOWN(F17*L17,3)&lt;=5,S17*141000/3,5*141000/3),-3))</f>
        <v>#DIV/0!</v>
      </c>
      <c r="T22" s="121"/>
      <c r="U22" s="121"/>
      <c r="V22" s="121"/>
      <c r="W22" s="121"/>
      <c r="X22" s="121"/>
      <c r="Y22" s="121"/>
      <c r="Z22" s="128"/>
      <c r="AA22" s="89" t="s">
        <v>22</v>
      </c>
    </row>
    <row r="23" spans="2:27" ht="36.5" customHeight="1">
      <c r="B23" s="6"/>
      <c r="C23" s="6"/>
      <c r="D23" s="6"/>
      <c r="E23" s="6"/>
      <c r="F23" s="37"/>
      <c r="G23" s="56"/>
      <c r="H23" s="56"/>
      <c r="I23" s="56"/>
      <c r="J23" s="56"/>
      <c r="K23" s="56"/>
      <c r="L23" s="56"/>
      <c r="M23" s="56"/>
      <c r="N23" s="56"/>
      <c r="O23" s="56"/>
      <c r="P23" s="94"/>
      <c r="Q23" s="10"/>
      <c r="R23" s="73"/>
      <c r="S23" s="116"/>
      <c r="T23" s="121"/>
      <c r="U23" s="121"/>
      <c r="V23" s="121"/>
      <c r="W23" s="121"/>
      <c r="X23" s="121"/>
      <c r="Y23" s="121"/>
      <c r="Z23" s="128"/>
      <c r="AA23" s="89"/>
    </row>
    <row r="24" spans="2:27" ht="23.25" customHeight="1">
      <c r="B24" s="10" t="s">
        <v>35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3" t="e">
        <f>S13+S22</f>
        <v>#DIV/0!</v>
      </c>
      <c r="R24" s="108"/>
      <c r="S24" s="108"/>
      <c r="T24" s="108"/>
      <c r="U24" s="108"/>
      <c r="V24" s="108"/>
      <c r="W24" s="108"/>
      <c r="X24" s="108"/>
      <c r="Y24" s="108"/>
      <c r="Z24" s="129"/>
      <c r="AA24" s="89" t="s">
        <v>22</v>
      </c>
    </row>
    <row r="25" spans="2:27" ht="27" customHeight="1">
      <c r="B25" s="11" t="s">
        <v>36</v>
      </c>
      <c r="C25" s="19"/>
      <c r="D25" s="19"/>
      <c r="E25" s="19"/>
      <c r="F25" s="38" t="s">
        <v>39</v>
      </c>
      <c r="G25" s="57"/>
      <c r="H25" s="57"/>
      <c r="I25" s="57"/>
      <c r="J25" s="57"/>
      <c r="K25" s="66"/>
      <c r="L25" s="74"/>
      <c r="M25" s="81" t="s">
        <v>24</v>
      </c>
      <c r="N25" s="81"/>
      <c r="O25" s="81" t="s">
        <v>14</v>
      </c>
      <c r="P25" s="81"/>
      <c r="Q25" s="39" t="s">
        <v>41</v>
      </c>
      <c r="R25" s="57"/>
      <c r="S25" s="57"/>
      <c r="T25" s="57"/>
      <c r="U25" s="124"/>
      <c r="V25" s="126"/>
      <c r="W25" s="126"/>
      <c r="X25" s="126"/>
      <c r="Y25" s="126"/>
      <c r="Z25" s="126"/>
      <c r="AA25" s="135"/>
    </row>
    <row r="26" spans="2:27" ht="24.75" customHeight="1">
      <c r="B26" s="12"/>
      <c r="C26" s="20"/>
      <c r="D26" s="20"/>
      <c r="E26" s="20"/>
      <c r="F26" s="11" t="s">
        <v>19</v>
      </c>
      <c r="G26" s="19"/>
      <c r="H26" s="19"/>
      <c r="I26" s="19"/>
      <c r="J26" s="19"/>
      <c r="K26" s="67"/>
      <c r="L26" s="75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136"/>
    </row>
    <row r="27" spans="2:27" ht="27" customHeight="1">
      <c r="B27" s="12"/>
      <c r="C27" s="20"/>
      <c r="D27" s="20"/>
      <c r="E27" s="20"/>
      <c r="F27" s="13"/>
      <c r="G27" s="21"/>
      <c r="H27" s="21"/>
      <c r="I27" s="21"/>
      <c r="J27" s="21"/>
      <c r="K27" s="68"/>
      <c r="L27" s="76" t="s">
        <v>26</v>
      </c>
      <c r="M27" s="84"/>
      <c r="N27" s="84"/>
      <c r="O27" s="84"/>
      <c r="P27" s="95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136"/>
    </row>
    <row r="28" spans="2:27" ht="27" customHeight="1">
      <c r="B28" s="13"/>
      <c r="C28" s="21"/>
      <c r="D28" s="21"/>
      <c r="E28" s="21"/>
      <c r="F28" s="39" t="s">
        <v>40</v>
      </c>
      <c r="G28" s="58"/>
      <c r="H28" s="58"/>
      <c r="I28" s="58"/>
      <c r="J28" s="58"/>
      <c r="K28" s="69"/>
      <c r="L28" s="77"/>
      <c r="M28" s="81" t="s">
        <v>63</v>
      </c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137"/>
    </row>
    <row r="29" spans="2:27" ht="21" customHeight="1">
      <c r="B29" s="11" t="s">
        <v>52</v>
      </c>
      <c r="C29" s="19"/>
      <c r="D29" s="19"/>
      <c r="E29" s="19"/>
      <c r="F29" s="38" t="s">
        <v>44</v>
      </c>
      <c r="G29" s="57"/>
      <c r="H29" s="57"/>
      <c r="I29" s="57"/>
      <c r="J29" s="57"/>
      <c r="K29" s="66"/>
      <c r="L29" s="78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138"/>
    </row>
    <row r="30" spans="2:27" ht="21" customHeight="1">
      <c r="B30" s="12"/>
      <c r="C30" s="20"/>
      <c r="D30" s="20"/>
      <c r="E30" s="20"/>
      <c r="F30" s="39" t="s">
        <v>45</v>
      </c>
      <c r="G30" s="58"/>
      <c r="H30" s="58"/>
      <c r="I30" s="58"/>
      <c r="J30" s="58"/>
      <c r="K30" s="69"/>
      <c r="L30" s="75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136"/>
    </row>
    <row r="31" spans="2:27" ht="21" customHeight="1">
      <c r="B31" s="12"/>
      <c r="C31" s="20"/>
      <c r="D31" s="20"/>
      <c r="E31" s="20"/>
      <c r="F31" s="39" t="s">
        <v>29</v>
      </c>
      <c r="G31" s="58"/>
      <c r="H31" s="58"/>
      <c r="I31" s="58"/>
      <c r="J31" s="58"/>
      <c r="K31" s="69"/>
      <c r="L31" s="79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96"/>
    </row>
    <row r="32" spans="2:27" ht="17.25" customHeight="1">
      <c r="B32" s="12"/>
      <c r="C32" s="20"/>
      <c r="D32" s="20"/>
      <c r="E32" s="20"/>
      <c r="F32" s="11" t="s">
        <v>2</v>
      </c>
      <c r="G32" s="19"/>
      <c r="H32" s="19"/>
      <c r="I32" s="19"/>
      <c r="J32" s="19"/>
      <c r="K32" s="67"/>
      <c r="L32" s="76" t="s">
        <v>4</v>
      </c>
      <c r="M32" s="84"/>
      <c r="N32" s="84"/>
      <c r="O32" s="84"/>
      <c r="P32" s="95"/>
      <c r="Q32" s="40" t="s">
        <v>27</v>
      </c>
      <c r="R32" s="40"/>
      <c r="S32" s="40"/>
      <c r="T32" s="40"/>
      <c r="U32" s="40"/>
      <c r="V32" s="40" t="s">
        <v>51</v>
      </c>
      <c r="W32" s="40"/>
      <c r="X32" s="40"/>
      <c r="Y32" s="40"/>
      <c r="Z32" s="40"/>
      <c r="AA32" s="40"/>
    </row>
    <row r="33" spans="2:27" ht="21" customHeight="1">
      <c r="B33" s="13"/>
      <c r="C33" s="21"/>
      <c r="D33" s="21"/>
      <c r="E33" s="21"/>
      <c r="F33" s="13"/>
      <c r="G33" s="21"/>
      <c r="H33" s="21"/>
      <c r="I33" s="21"/>
      <c r="J33" s="21"/>
      <c r="K33" s="68"/>
      <c r="L33" s="79"/>
      <c r="M33" s="86"/>
      <c r="N33" s="86"/>
      <c r="O33" s="86"/>
      <c r="P33" s="96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</row>
    <row r="34" spans="2:27" ht="21" customHeight="1">
      <c r="B34" s="14" t="s">
        <v>49</v>
      </c>
      <c r="C34" s="22"/>
      <c r="D34" s="22"/>
      <c r="E34" s="22"/>
      <c r="F34" s="40" t="s">
        <v>0</v>
      </c>
      <c r="G34" s="40"/>
      <c r="H34" s="40"/>
      <c r="I34" s="40"/>
      <c r="J34" s="40"/>
      <c r="K34" s="40"/>
      <c r="L34" s="80" t="s">
        <v>58</v>
      </c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4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view="pageBreakPreview" topLeftCell="A7" zoomScale="70" zoomScaleNormal="145" zoomScaleSheetLayoutView="70" workbookViewId="0">
      <selection activeCell="B3" sqref="B3:AA3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29" width="9" style="1"/>
    <col min="30" max="30" width="2.5" style="1" customWidth="1"/>
    <col min="31" max="16384" width="9" style="1"/>
  </cols>
  <sheetData>
    <row r="1" spans="2:27" ht="18" customHeight="1">
      <c r="B1" s="1" t="s">
        <v>76</v>
      </c>
    </row>
    <row r="2" spans="2:27" ht="10.5" customHeight="1"/>
    <row r="3" spans="2:27" ht="14.25" customHeight="1"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3</v>
      </c>
      <c r="C5" s="3"/>
      <c r="D5" s="3"/>
      <c r="E5" s="3"/>
      <c r="F5" s="3" t="s">
        <v>4</v>
      </c>
      <c r="G5" s="3"/>
      <c r="H5" s="3"/>
      <c r="I5" s="3"/>
      <c r="J5" s="185" t="s">
        <v>66</v>
      </c>
      <c r="K5" s="185"/>
      <c r="L5" s="185"/>
      <c r="M5" s="185"/>
      <c r="N5" s="185"/>
      <c r="O5" s="185"/>
      <c r="P5" s="185"/>
      <c r="Q5" s="3" t="s">
        <v>8</v>
      </c>
      <c r="R5" s="3"/>
      <c r="S5" s="3"/>
      <c r="T5" s="3"/>
      <c r="U5" s="185" t="s">
        <v>67</v>
      </c>
      <c r="V5" s="185"/>
      <c r="W5" s="185"/>
      <c r="X5" s="185"/>
      <c r="Y5" s="185"/>
      <c r="Z5" s="185"/>
      <c r="AA5" s="185"/>
    </row>
    <row r="6" spans="2:27" ht="27" customHeight="1">
      <c r="B6" s="3"/>
      <c r="C6" s="3"/>
      <c r="D6" s="3"/>
      <c r="E6" s="3"/>
      <c r="F6" s="3" t="s">
        <v>1</v>
      </c>
      <c r="G6" s="3"/>
      <c r="H6" s="3"/>
      <c r="I6" s="3"/>
      <c r="J6" s="185" t="s">
        <v>68</v>
      </c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7" spans="2:27" ht="27" customHeight="1">
      <c r="B7" s="4" t="s">
        <v>11</v>
      </c>
      <c r="C7" s="15"/>
      <c r="D7" s="15"/>
      <c r="E7" s="15"/>
      <c r="F7" s="153" t="s">
        <v>68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252"/>
    </row>
    <row r="8" spans="2:27" ht="24" customHeight="1">
      <c r="B8" s="5" t="s">
        <v>12</v>
      </c>
      <c r="C8" s="15"/>
      <c r="D8" s="15"/>
      <c r="E8" s="15"/>
      <c r="F8" s="24"/>
      <c r="G8" s="42" t="s">
        <v>17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117"/>
      <c r="U8" s="122" t="s">
        <v>9</v>
      </c>
      <c r="V8" s="122"/>
      <c r="W8" s="122"/>
      <c r="X8" s="122"/>
      <c r="Y8" s="122"/>
      <c r="Z8" s="122"/>
      <c r="AA8" s="131"/>
    </row>
    <row r="9" spans="2:27" ht="24" customHeight="1">
      <c r="B9" s="5" t="s">
        <v>47</v>
      </c>
      <c r="C9" s="15"/>
      <c r="D9" s="15"/>
      <c r="E9" s="15"/>
      <c r="F9" s="24"/>
      <c r="G9" s="42" t="s">
        <v>48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117"/>
      <c r="U9" s="122" t="s">
        <v>50</v>
      </c>
      <c r="V9" s="122"/>
      <c r="W9" s="122"/>
      <c r="X9" s="122"/>
      <c r="Y9" s="122"/>
      <c r="Z9" s="122"/>
      <c r="AA9" s="131"/>
    </row>
    <row r="10" spans="2:27" ht="27" customHeight="1">
      <c r="B10" s="3" t="s">
        <v>62</v>
      </c>
      <c r="C10" s="3"/>
      <c r="D10" s="3"/>
      <c r="E10" s="3"/>
      <c r="F10" s="5" t="s">
        <v>61</v>
      </c>
      <c r="G10" s="15"/>
      <c r="H10" s="15"/>
      <c r="I10" s="15"/>
      <c r="J10" s="153">
        <v>2025</v>
      </c>
      <c r="K10" s="169"/>
      <c r="L10" s="42" t="s">
        <v>15</v>
      </c>
      <c r="M10" s="169">
        <v>10</v>
      </c>
      <c r="N10" s="42" t="s">
        <v>18</v>
      </c>
      <c r="O10" s="169">
        <v>30</v>
      </c>
      <c r="P10" s="212" t="s">
        <v>20</v>
      </c>
      <c r="Q10" s="5" t="s">
        <v>60</v>
      </c>
      <c r="R10" s="15"/>
      <c r="S10" s="15"/>
      <c r="T10" s="15"/>
      <c r="U10" s="153">
        <v>2025</v>
      </c>
      <c r="V10" s="169"/>
      <c r="W10" s="42" t="s">
        <v>15</v>
      </c>
      <c r="X10" s="169">
        <v>12</v>
      </c>
      <c r="Y10" s="42" t="s">
        <v>18</v>
      </c>
      <c r="Z10" s="169">
        <v>1</v>
      </c>
      <c r="AA10" s="212" t="s">
        <v>20</v>
      </c>
    </row>
    <row r="11" spans="2:27" ht="30.75" customHeight="1">
      <c r="B11" s="139" t="s">
        <v>53</v>
      </c>
      <c r="C11" s="147"/>
      <c r="D11" s="147"/>
      <c r="E11" s="147"/>
      <c r="F11" s="154" t="s">
        <v>54</v>
      </c>
      <c r="G11" s="170"/>
      <c r="H11" s="170"/>
      <c r="I11" s="170"/>
      <c r="J11" s="170"/>
      <c r="K11" s="170"/>
      <c r="L11" s="154" t="s">
        <v>55</v>
      </c>
      <c r="M11" s="175"/>
      <c r="N11" s="175"/>
      <c r="O11" s="175"/>
      <c r="P11" s="188"/>
      <c r="Q11" s="160" t="s">
        <v>13</v>
      </c>
      <c r="R11" s="179"/>
      <c r="S11" s="179"/>
      <c r="T11" s="179"/>
      <c r="U11" s="179"/>
      <c r="V11" s="179"/>
      <c r="W11" s="179"/>
      <c r="X11" s="179"/>
      <c r="Y11" s="179"/>
      <c r="Z11" s="179"/>
      <c r="AA11" s="216"/>
    </row>
    <row r="12" spans="2:27" ht="25.5" customHeight="1">
      <c r="B12" s="140"/>
      <c r="C12" s="148"/>
      <c r="D12" s="148"/>
      <c r="E12" s="148"/>
      <c r="F12" s="155">
        <v>5.5</v>
      </c>
      <c r="G12" s="171"/>
      <c r="H12" s="171"/>
      <c r="I12" s="171"/>
      <c r="J12" s="171"/>
      <c r="K12" s="186" t="s">
        <v>46</v>
      </c>
      <c r="L12" s="155">
        <v>7.5</v>
      </c>
      <c r="M12" s="171"/>
      <c r="N12" s="171"/>
      <c r="O12" s="171"/>
      <c r="P12" s="186" t="s">
        <v>46</v>
      </c>
      <c r="Q12" s="222" t="s">
        <v>56</v>
      </c>
      <c r="R12" s="230"/>
      <c r="S12" s="234">
        <f>MIN(ROUNDDOWN(F12,0),ROUNDDOWN(L12,0))</f>
        <v>5</v>
      </c>
      <c r="T12" s="234"/>
      <c r="U12" s="234"/>
      <c r="V12" s="234"/>
      <c r="W12" s="234"/>
      <c r="X12" s="234"/>
      <c r="Y12" s="234"/>
      <c r="Z12" s="234"/>
      <c r="AA12" s="214" t="s">
        <v>46</v>
      </c>
    </row>
    <row r="13" spans="2:27" ht="17.25" customHeight="1">
      <c r="B13" s="140"/>
      <c r="C13" s="148"/>
      <c r="D13" s="148"/>
      <c r="E13" s="148"/>
      <c r="F13" s="156" t="s">
        <v>64</v>
      </c>
      <c r="G13" s="172"/>
      <c r="H13" s="172"/>
      <c r="I13" s="172"/>
      <c r="J13" s="172"/>
      <c r="K13" s="172"/>
      <c r="L13" s="172"/>
      <c r="M13" s="172"/>
      <c r="N13" s="172"/>
      <c r="O13" s="172"/>
      <c r="P13" s="213"/>
      <c r="Q13" s="223" t="s">
        <v>21</v>
      </c>
      <c r="R13" s="163"/>
      <c r="S13" s="235">
        <f>IF(S12&lt;=5,70000*S12,70000*5)</f>
        <v>350000</v>
      </c>
      <c r="T13" s="235"/>
      <c r="U13" s="235"/>
      <c r="V13" s="235"/>
      <c r="W13" s="235"/>
      <c r="X13" s="235"/>
      <c r="Y13" s="235"/>
      <c r="Z13" s="235"/>
      <c r="AA13" s="216" t="s">
        <v>22</v>
      </c>
    </row>
    <row r="14" spans="2:27" ht="26.25" customHeight="1">
      <c r="B14" s="140"/>
      <c r="C14" s="148"/>
      <c r="D14" s="148"/>
      <c r="E14" s="148"/>
      <c r="F14" s="157" t="s">
        <v>65</v>
      </c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42"/>
      <c r="R14" s="196"/>
      <c r="S14" s="236"/>
      <c r="T14" s="236"/>
      <c r="U14" s="236"/>
      <c r="V14" s="236"/>
      <c r="W14" s="236"/>
      <c r="X14" s="236"/>
      <c r="Y14" s="236"/>
      <c r="Z14" s="236"/>
      <c r="AA14" s="217"/>
    </row>
    <row r="15" spans="2:27" ht="27" customHeight="1">
      <c r="B15" s="141"/>
      <c r="C15" s="149"/>
      <c r="D15" s="149"/>
      <c r="E15" s="149"/>
      <c r="F15" s="158" t="s">
        <v>23</v>
      </c>
      <c r="G15" s="174"/>
      <c r="H15" s="174"/>
      <c r="I15" s="174"/>
      <c r="J15" s="174"/>
      <c r="K15" s="187"/>
      <c r="L15" s="194"/>
      <c r="M15" s="117" t="s">
        <v>24</v>
      </c>
      <c r="N15" s="117"/>
      <c r="O15" s="117" t="s">
        <v>14</v>
      </c>
      <c r="P15" s="117"/>
      <c r="Q15" s="224" t="s">
        <v>25</v>
      </c>
      <c r="R15" s="224"/>
      <c r="S15" s="224"/>
      <c r="T15" s="224"/>
      <c r="U15" s="245"/>
      <c r="V15" s="247"/>
      <c r="W15" s="247"/>
      <c r="X15" s="247"/>
      <c r="Y15" s="247"/>
      <c r="Z15" s="247"/>
      <c r="AA15" s="253"/>
    </row>
    <row r="16" spans="2:27" ht="27" customHeight="1">
      <c r="B16" s="3" t="s">
        <v>28</v>
      </c>
      <c r="C16" s="3"/>
      <c r="D16" s="3"/>
      <c r="E16" s="3"/>
      <c r="F16" s="154" t="s">
        <v>43</v>
      </c>
      <c r="G16" s="175"/>
      <c r="H16" s="175"/>
      <c r="I16" s="175"/>
      <c r="J16" s="175"/>
      <c r="K16" s="188"/>
      <c r="L16" s="170" t="s">
        <v>16</v>
      </c>
      <c r="M16" s="170"/>
      <c r="N16" s="170"/>
      <c r="O16" s="170"/>
      <c r="P16" s="214"/>
      <c r="Q16" s="225" t="s">
        <v>5</v>
      </c>
      <c r="R16" s="170"/>
      <c r="S16" s="170"/>
      <c r="T16" s="170"/>
      <c r="U16" s="170"/>
      <c r="V16" s="170"/>
      <c r="W16" s="170"/>
      <c r="X16" s="170"/>
      <c r="Y16" s="170"/>
      <c r="Z16" s="170"/>
      <c r="AA16" s="214"/>
    </row>
    <row r="17" spans="2:27" ht="27" customHeight="1">
      <c r="B17" s="3"/>
      <c r="C17" s="3"/>
      <c r="D17" s="3"/>
      <c r="E17" s="3"/>
      <c r="F17" s="159">
        <v>6</v>
      </c>
      <c r="G17" s="176"/>
      <c r="H17" s="176"/>
      <c r="I17" s="176"/>
      <c r="J17" s="176"/>
      <c r="K17" s="189" t="s">
        <v>7</v>
      </c>
      <c r="L17" s="195">
        <v>1</v>
      </c>
      <c r="M17" s="205"/>
      <c r="N17" s="205"/>
      <c r="O17" s="205"/>
      <c r="P17" s="215" t="s">
        <v>42</v>
      </c>
      <c r="Q17" s="226" t="s">
        <v>57</v>
      </c>
      <c r="R17" s="231"/>
      <c r="S17" s="237">
        <f>ROUNDDOWN(F17*L17,1)</f>
        <v>6</v>
      </c>
      <c r="T17" s="237"/>
      <c r="U17" s="237"/>
      <c r="V17" s="237"/>
      <c r="W17" s="237"/>
      <c r="X17" s="237"/>
      <c r="Y17" s="237"/>
      <c r="Z17" s="237"/>
      <c r="AA17" s="254" t="s">
        <v>7</v>
      </c>
    </row>
    <row r="18" spans="2:27" ht="27" customHeight="1">
      <c r="B18" s="3"/>
      <c r="C18" s="3"/>
      <c r="D18" s="3"/>
      <c r="E18" s="3"/>
      <c r="F18" s="160" t="s">
        <v>6</v>
      </c>
      <c r="G18" s="177"/>
      <c r="H18" s="177"/>
      <c r="I18" s="177"/>
      <c r="J18" s="177"/>
      <c r="K18" s="177"/>
      <c r="L18" s="196" t="s">
        <v>37</v>
      </c>
      <c r="M18" s="170"/>
      <c r="N18" s="170"/>
      <c r="O18" s="170"/>
      <c r="P18" s="214"/>
      <c r="Q18" s="227" t="s">
        <v>30</v>
      </c>
      <c r="R18" s="232"/>
      <c r="S18" s="238">
        <v>1568636</v>
      </c>
      <c r="T18" s="185"/>
      <c r="U18" s="185"/>
      <c r="V18" s="185"/>
      <c r="W18" s="185"/>
      <c r="X18" s="185"/>
      <c r="Y18" s="185"/>
      <c r="Z18" s="153"/>
      <c r="AA18" s="255" t="s">
        <v>22</v>
      </c>
    </row>
    <row r="19" spans="2:27" ht="27" customHeight="1">
      <c r="B19" s="3"/>
      <c r="C19" s="3"/>
      <c r="D19" s="3"/>
      <c r="E19" s="3"/>
      <c r="F19" s="161"/>
      <c r="G19" s="178"/>
      <c r="H19" s="178"/>
      <c r="I19" s="178"/>
      <c r="J19" s="178"/>
      <c r="K19" s="178"/>
      <c r="L19" s="196" t="s">
        <v>38</v>
      </c>
      <c r="M19" s="170"/>
      <c r="N19" s="170"/>
      <c r="O19" s="170"/>
      <c r="P19" s="214"/>
      <c r="Q19" s="227" t="s">
        <v>32</v>
      </c>
      <c r="R19" s="232"/>
      <c r="S19" s="238">
        <v>220000</v>
      </c>
      <c r="T19" s="185"/>
      <c r="U19" s="185"/>
      <c r="V19" s="185"/>
      <c r="W19" s="185"/>
      <c r="X19" s="185"/>
      <c r="Y19" s="185"/>
      <c r="Z19" s="153"/>
      <c r="AA19" s="255" t="s">
        <v>22</v>
      </c>
    </row>
    <row r="20" spans="2:27" ht="18" customHeight="1">
      <c r="B20" s="3"/>
      <c r="C20" s="3"/>
      <c r="D20" s="3"/>
      <c r="E20" s="3"/>
      <c r="F20" s="162" t="s">
        <v>31</v>
      </c>
      <c r="G20" s="179"/>
      <c r="H20" s="179"/>
      <c r="I20" s="179"/>
      <c r="J20" s="179"/>
      <c r="K20" s="179"/>
      <c r="L20" s="162" t="s">
        <v>59</v>
      </c>
      <c r="M20" s="179"/>
      <c r="N20" s="179"/>
      <c r="O20" s="179"/>
      <c r="P20" s="216"/>
      <c r="Q20" s="142" t="s">
        <v>33</v>
      </c>
      <c r="R20" s="196"/>
      <c r="S20" s="239">
        <f>(S18+S19)/S17</f>
        <v>298106</v>
      </c>
      <c r="T20" s="242"/>
      <c r="U20" s="242"/>
      <c r="V20" s="242"/>
      <c r="W20" s="242"/>
      <c r="X20" s="242"/>
      <c r="Y20" s="242"/>
      <c r="Z20" s="249"/>
      <c r="AA20" s="216" t="s">
        <v>22</v>
      </c>
    </row>
    <row r="21" spans="2:27" ht="12.75" customHeight="1">
      <c r="B21" s="3"/>
      <c r="C21" s="3"/>
      <c r="D21" s="3"/>
      <c r="E21" s="3"/>
      <c r="F21" s="163"/>
      <c r="G21" s="180"/>
      <c r="H21" s="180"/>
      <c r="I21" s="180"/>
      <c r="J21" s="180"/>
      <c r="K21" s="180"/>
      <c r="L21" s="163"/>
      <c r="M21" s="180"/>
      <c r="N21" s="180"/>
      <c r="O21" s="180"/>
      <c r="P21" s="217"/>
      <c r="Q21" s="142"/>
      <c r="R21" s="196"/>
      <c r="S21" s="240"/>
      <c r="T21" s="243"/>
      <c r="U21" s="243"/>
      <c r="V21" s="243"/>
      <c r="W21" s="243"/>
      <c r="X21" s="243"/>
      <c r="Y21" s="243"/>
      <c r="Z21" s="243"/>
      <c r="AA21" s="243"/>
    </row>
    <row r="22" spans="2:27" ht="15" customHeight="1">
      <c r="B22" s="3"/>
      <c r="C22" s="3"/>
      <c r="D22" s="3"/>
      <c r="E22" s="3"/>
      <c r="F22" s="164" t="s">
        <v>75</v>
      </c>
      <c r="G22" s="181"/>
      <c r="H22" s="181"/>
      <c r="I22" s="181"/>
      <c r="J22" s="181"/>
      <c r="K22" s="181"/>
      <c r="L22" s="181"/>
      <c r="M22" s="181"/>
      <c r="N22" s="181"/>
      <c r="O22" s="181"/>
      <c r="P22" s="218"/>
      <c r="Q22" s="142" t="s">
        <v>34</v>
      </c>
      <c r="R22" s="196"/>
      <c r="S22" s="241">
        <f>IF(S20&lt;=141000,ROUNDDOWN(IF(ROUND(F17*L17,3)&lt;=5,S17*S20/3,5*S20/3),-3),ROUNDDOWN(IF(ROUNDDOWN(F17*L17,3)&lt;=5,S17*141000/3,5*141000/3),-3))</f>
        <v>235000</v>
      </c>
      <c r="T22" s="244"/>
      <c r="U22" s="244"/>
      <c r="V22" s="244"/>
      <c r="W22" s="244"/>
      <c r="X22" s="244"/>
      <c r="Y22" s="244"/>
      <c r="Z22" s="250"/>
      <c r="AA22" s="214" t="s">
        <v>22</v>
      </c>
    </row>
    <row r="23" spans="2:27" ht="34.5" customHeight="1">
      <c r="B23" s="3"/>
      <c r="C23" s="3"/>
      <c r="D23" s="3"/>
      <c r="E23" s="3"/>
      <c r="F23" s="165"/>
      <c r="G23" s="182"/>
      <c r="H23" s="182"/>
      <c r="I23" s="182"/>
      <c r="J23" s="182"/>
      <c r="K23" s="182"/>
      <c r="L23" s="182"/>
      <c r="M23" s="182"/>
      <c r="N23" s="182"/>
      <c r="O23" s="182"/>
      <c r="P23" s="219"/>
      <c r="Q23" s="142"/>
      <c r="R23" s="196"/>
      <c r="S23" s="241"/>
      <c r="T23" s="244"/>
      <c r="U23" s="244"/>
      <c r="V23" s="244"/>
      <c r="W23" s="244"/>
      <c r="X23" s="244"/>
      <c r="Y23" s="244"/>
      <c r="Z23" s="250"/>
      <c r="AA23" s="214"/>
    </row>
    <row r="24" spans="2:27" ht="23.25" customHeight="1">
      <c r="B24" s="142" t="s">
        <v>35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228">
        <f>S13+S22</f>
        <v>585000</v>
      </c>
      <c r="R24" s="233"/>
      <c r="S24" s="233"/>
      <c r="T24" s="233"/>
      <c r="U24" s="233"/>
      <c r="V24" s="233"/>
      <c r="W24" s="233"/>
      <c r="X24" s="233"/>
      <c r="Y24" s="233"/>
      <c r="Z24" s="251"/>
      <c r="AA24" s="214" t="s">
        <v>22</v>
      </c>
    </row>
    <row r="25" spans="2:27" ht="27" customHeight="1">
      <c r="B25" s="143" t="s">
        <v>36</v>
      </c>
      <c r="C25" s="150"/>
      <c r="D25" s="150"/>
      <c r="E25" s="150"/>
      <c r="F25" s="166" t="s">
        <v>39</v>
      </c>
      <c r="G25" s="183"/>
      <c r="H25" s="183"/>
      <c r="I25" s="183"/>
      <c r="J25" s="183"/>
      <c r="K25" s="190"/>
      <c r="L25" s="197"/>
      <c r="M25" s="117" t="s">
        <v>24</v>
      </c>
      <c r="N25" s="117"/>
      <c r="O25" s="117" t="s">
        <v>14</v>
      </c>
      <c r="P25" s="117"/>
      <c r="Q25" s="167" t="s">
        <v>41</v>
      </c>
      <c r="R25" s="183"/>
      <c r="S25" s="183"/>
      <c r="T25" s="183"/>
      <c r="U25" s="246"/>
      <c r="V25" s="248"/>
      <c r="W25" s="248"/>
      <c r="X25" s="248"/>
      <c r="Y25" s="248"/>
      <c r="Z25" s="248"/>
      <c r="AA25" s="256"/>
    </row>
    <row r="26" spans="2:27" ht="24.75" customHeight="1">
      <c r="B26" s="144"/>
      <c r="C26" s="151"/>
      <c r="D26" s="151"/>
      <c r="E26" s="151"/>
      <c r="F26" s="143" t="s">
        <v>19</v>
      </c>
      <c r="G26" s="150"/>
      <c r="H26" s="150"/>
      <c r="I26" s="150"/>
      <c r="J26" s="150"/>
      <c r="K26" s="191"/>
      <c r="L26" s="198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57"/>
    </row>
    <row r="27" spans="2:27" ht="27" customHeight="1">
      <c r="B27" s="144"/>
      <c r="C27" s="151"/>
      <c r="D27" s="151"/>
      <c r="E27" s="151"/>
      <c r="F27" s="145"/>
      <c r="G27" s="152"/>
      <c r="H27" s="152"/>
      <c r="I27" s="152"/>
      <c r="J27" s="152"/>
      <c r="K27" s="192"/>
      <c r="L27" s="199" t="s">
        <v>26</v>
      </c>
      <c r="M27" s="207"/>
      <c r="N27" s="207"/>
      <c r="O27" s="207"/>
      <c r="P27" s="220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57"/>
    </row>
    <row r="28" spans="2:27" ht="27" customHeight="1">
      <c r="B28" s="145"/>
      <c r="C28" s="152"/>
      <c r="D28" s="152"/>
      <c r="E28" s="152"/>
      <c r="F28" s="167" t="s">
        <v>40</v>
      </c>
      <c r="G28" s="184"/>
      <c r="H28" s="184"/>
      <c r="I28" s="184"/>
      <c r="J28" s="184"/>
      <c r="K28" s="193"/>
      <c r="L28" s="200"/>
      <c r="M28" s="208" t="s">
        <v>63</v>
      </c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258"/>
    </row>
    <row r="29" spans="2:27" ht="21" customHeight="1">
      <c r="B29" s="143" t="s">
        <v>52</v>
      </c>
      <c r="C29" s="150"/>
      <c r="D29" s="150"/>
      <c r="E29" s="150"/>
      <c r="F29" s="166" t="s">
        <v>44</v>
      </c>
      <c r="G29" s="183"/>
      <c r="H29" s="183"/>
      <c r="I29" s="183"/>
      <c r="J29" s="183"/>
      <c r="K29" s="190"/>
      <c r="L29" s="201" t="s">
        <v>69</v>
      </c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59"/>
    </row>
    <row r="30" spans="2:27" ht="21" customHeight="1">
      <c r="B30" s="144"/>
      <c r="C30" s="151"/>
      <c r="D30" s="151"/>
      <c r="E30" s="151"/>
      <c r="F30" s="167" t="s">
        <v>45</v>
      </c>
      <c r="G30" s="184"/>
      <c r="H30" s="184"/>
      <c r="I30" s="184"/>
      <c r="J30" s="184"/>
      <c r="K30" s="193"/>
      <c r="L30" s="202" t="s">
        <v>70</v>
      </c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60"/>
    </row>
    <row r="31" spans="2:27" ht="21" customHeight="1">
      <c r="B31" s="144"/>
      <c r="C31" s="151"/>
      <c r="D31" s="151"/>
      <c r="E31" s="151"/>
      <c r="F31" s="167" t="s">
        <v>29</v>
      </c>
      <c r="G31" s="184"/>
      <c r="H31" s="184"/>
      <c r="I31" s="184"/>
      <c r="J31" s="184"/>
      <c r="K31" s="193"/>
      <c r="L31" s="203" t="s">
        <v>71</v>
      </c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21"/>
    </row>
    <row r="32" spans="2:27" ht="17.25" customHeight="1">
      <c r="B32" s="144"/>
      <c r="C32" s="151"/>
      <c r="D32" s="151"/>
      <c r="E32" s="151"/>
      <c r="F32" s="143" t="s">
        <v>2</v>
      </c>
      <c r="G32" s="150"/>
      <c r="H32" s="150"/>
      <c r="I32" s="150"/>
      <c r="J32" s="150"/>
      <c r="K32" s="191"/>
      <c r="L32" s="199" t="s">
        <v>4</v>
      </c>
      <c r="M32" s="207"/>
      <c r="N32" s="207"/>
      <c r="O32" s="207"/>
      <c r="P32" s="220"/>
      <c r="Q32" s="168" t="s">
        <v>27</v>
      </c>
      <c r="R32" s="168"/>
      <c r="S32" s="168"/>
      <c r="T32" s="168"/>
      <c r="U32" s="168"/>
      <c r="V32" s="168" t="s">
        <v>51</v>
      </c>
      <c r="W32" s="168"/>
      <c r="X32" s="168"/>
      <c r="Y32" s="168"/>
      <c r="Z32" s="168"/>
      <c r="AA32" s="168"/>
    </row>
    <row r="33" spans="2:27" ht="21" customHeight="1">
      <c r="B33" s="145"/>
      <c r="C33" s="152"/>
      <c r="D33" s="152"/>
      <c r="E33" s="152"/>
      <c r="F33" s="145"/>
      <c r="G33" s="152"/>
      <c r="H33" s="152"/>
      <c r="I33" s="152"/>
      <c r="J33" s="152"/>
      <c r="K33" s="192"/>
      <c r="L33" s="203" t="s">
        <v>72</v>
      </c>
      <c r="M33" s="211"/>
      <c r="N33" s="211"/>
      <c r="O33" s="211"/>
      <c r="P33" s="221"/>
      <c r="Q33" s="229" t="s">
        <v>73</v>
      </c>
      <c r="R33" s="229"/>
      <c r="S33" s="229"/>
      <c r="T33" s="229"/>
      <c r="U33" s="229"/>
      <c r="V33" s="229" t="s">
        <v>74</v>
      </c>
      <c r="W33" s="229"/>
      <c r="X33" s="229"/>
      <c r="Y33" s="229"/>
      <c r="Z33" s="229"/>
      <c r="AA33" s="229"/>
    </row>
    <row r="34" spans="2:27" ht="21" customHeight="1">
      <c r="B34" s="146" t="s">
        <v>49</v>
      </c>
      <c r="C34" s="146"/>
      <c r="D34" s="146"/>
      <c r="E34" s="146"/>
      <c r="F34" s="168" t="s">
        <v>0</v>
      </c>
      <c r="G34" s="168"/>
      <c r="H34" s="168"/>
      <c r="I34" s="168"/>
      <c r="J34" s="168"/>
      <c r="K34" s="168"/>
      <c r="L34" s="204" t="s">
        <v>58</v>
      </c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84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14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2024-03-05T00:38:14Z</cp:lastPrinted>
  <dcterms:created xsi:type="dcterms:W3CDTF">2024-03-01T02:52:50Z</dcterms:created>
  <dcterms:modified xsi:type="dcterms:W3CDTF">2025-10-23T07:13:30Z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2025-10-23T07:13:30Z</vt:filetime>
  </property>
</Properties>
</file>