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externalLinks/externalLink1.xml" ContentType="application/vnd.openxmlformats-officedocument.spreadsheetml.externalLink+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workbookProtection workbookPassword="C654" lockStructure="1"/>
  <bookViews>
    <workbookView xWindow="-108" yWindow="-108" windowWidth="23256" windowHeight="12456" tabRatio="813"/>
  </bookViews>
  <sheets>
    <sheet name="１．評価対象利用者名簿" sheetId="1" r:id="rId1"/>
    <sheet name="２．【リハビリ型】ADL評価（1回目）" sheetId="2" r:id="rId2"/>
    <sheet name="３．【リハビリ型】ADL評価（２回目）" sheetId="3" r:id="rId3"/>
    <sheet name="アンケート回答（作成）" sheetId="7" r:id="rId4"/>
    <sheet name="参考様式（生活機能チェックシート）" sheetId="6" r:id="rId5"/>
    <sheet name="参考様式（ADL評価票）" sheetId="4" r:id="rId6"/>
    <sheet name="※削除しない※" sheetId="5" state="hidden" r:id="rId7"/>
  </sheets>
  <externalReferences>
    <externalReference r:id="rId8"/>
  </externalReferences>
  <definedNames>
    <definedName name="_xlnm._FilterDatabase" localSheetId="2" hidden="1">'３．【リハビリ型】ADL評価（２回目）'!$A$9:$V$110</definedName>
    <definedName name="_xlnm.Print_Area" localSheetId="0">'１．評価対象利用者名簿'!$A$1:$N$110</definedName>
    <definedName name="_xlnm.Print_Titles" localSheetId="5">'参考様式（ADL評価票）'!$6:$6</definedName>
    <definedName name="_xlnm.Print_Area" localSheetId="4">'参考様式（生活機能チェックシート）'!$A$1:$H$37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metadata.xml><?xml version="1.0" encoding="utf-8"?>
<metadata xmlns:xda="http://schemas.microsoft.com/office/spreadsheetml/2017/dynamicarray" xmlns:xlrd="http://schemas.microsoft.com/office/spreadsheetml/2017/richdata" xmlns="http://schemas.openxmlformats.org/spreadsheetml/2006/main">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<sst xmlns="http://schemas.openxmlformats.org/spreadsheetml/2006/main" xmlns:r="http://schemas.openxmlformats.org/officeDocument/2006/relationships" count="140" uniqueCount="140">
  <si>
    <t>ほとんど介助をしてもらい食べている。
・経管栄養の場合</t>
  </si>
  <si>
    <t>動作の例</t>
  </si>
  <si>
    <t>事業所名</t>
    <rPh sb="0" eb="3">
      <t>ジギョウショ</t>
    </rPh>
    <rPh sb="3" eb="4">
      <t>メイ</t>
    </rPh>
    <phoneticPr fontId="1"/>
  </si>
  <si>
    <t>被保険者番号</t>
    <rPh sb="0" eb="4">
      <t>ヒホケンシャ</t>
    </rPh>
    <rPh sb="4" eb="6">
      <t>バンゴウ</t>
    </rPh>
    <phoneticPr fontId="1"/>
  </si>
  <si>
    <t>担当者名</t>
    <rPh sb="0" eb="3">
      <t>タントウシャ</t>
    </rPh>
    <rPh sb="3" eb="4">
      <t>メイ</t>
    </rPh>
    <phoneticPr fontId="1"/>
  </si>
  <si>
    <t>②移乗</t>
    <rPh sb="1" eb="3">
      <t>イジョウ</t>
    </rPh>
    <phoneticPr fontId="1"/>
  </si>
  <si>
    <t>・１階分の昇降に全介助が必要
・３～４段の昇降のみ可能
・全く行えない。</t>
  </si>
  <si>
    <t>氏名</t>
    <rPh sb="0" eb="2">
      <t>シメイ</t>
    </rPh>
    <phoneticPr fontId="1"/>
  </si>
  <si>
    <t>評価対象利用者</t>
    <rPh sb="0" eb="2">
      <t>ヒョウカ</t>
    </rPh>
    <rPh sb="2" eb="4">
      <t>タイショウ</t>
    </rPh>
    <rPh sb="4" eb="7">
      <t>リヨウシャ</t>
    </rPh>
    <phoneticPr fontId="1"/>
  </si>
  <si>
    <t>事業所番号</t>
    <rPh sb="0" eb="3">
      <t>ジギョウショ</t>
    </rPh>
    <rPh sb="3" eb="5">
      <t>バンゴウ</t>
    </rPh>
    <phoneticPr fontId="1"/>
  </si>
  <si>
    <t>フリガナ</t>
  </si>
  <si>
    <t>⑥移動</t>
  </si>
  <si>
    <t>②移乗</t>
  </si>
  <si>
    <t>⑥移動</t>
    <rPh sb="1" eb="3">
      <t>イドウ</t>
    </rPh>
    <phoneticPr fontId="1"/>
  </si>
  <si>
    <t>（参考）日常生活動作評価票（Barthel Index）</t>
    <rPh sb="1" eb="3">
      <t>サンコウ</t>
    </rPh>
    <rPh sb="4" eb="6">
      <t>ニチジョウ</t>
    </rPh>
    <rPh sb="6" eb="8">
      <t>セイカツ</t>
    </rPh>
    <rPh sb="8" eb="10">
      <t>ドウサ</t>
    </rPh>
    <rPh sb="10" eb="12">
      <t>ヒョウカ</t>
    </rPh>
    <rPh sb="12" eb="13">
      <t>ヒョウ</t>
    </rPh>
    <phoneticPr fontId="1"/>
  </si>
  <si>
    <t>人</t>
    <rPh sb="0" eb="1">
      <t>ニン</t>
    </rPh>
    <phoneticPr fontId="1"/>
  </si>
  <si>
    <t>川西</t>
    <rPh sb="0" eb="2">
      <t>カワニシ</t>
    </rPh>
    <phoneticPr fontId="1"/>
  </si>
  <si>
    <t>苗字</t>
    <rPh sb="0" eb="2">
      <t>ミョウジ</t>
    </rPh>
    <phoneticPr fontId="1"/>
  </si>
  <si>
    <t>評価内容</t>
    <rPh sb="0" eb="2">
      <t>ヒョウカ</t>
    </rPh>
    <rPh sb="2" eb="4">
      <t>ナイヨウ</t>
    </rPh>
    <phoneticPr fontId="1"/>
  </si>
  <si>
    <t>名前</t>
    <rPh sb="0" eb="2">
      <t>ナマエ</t>
    </rPh>
    <phoneticPr fontId="1"/>
  </si>
  <si>
    <t>・一連のトイレ動作がほぼ全介助
・差し込み便器や尿器、ポータブルトイレを使用し、動作や洗浄管理がほぼ全介助
・ベッド上でオムツ交換をしている。</t>
  </si>
  <si>
    <t>④トイレ動作</t>
  </si>
  <si>
    <t>例</t>
    <rPh sb="0" eb="1">
      <t>れい</t>
    </rPh>
    <phoneticPr fontId="1" type="Hiragana"/>
  </si>
  <si>
    <t>評価実施日</t>
    <rPh sb="0" eb="2">
      <t>ヒョウカ</t>
    </rPh>
    <rPh sb="2" eb="4">
      <t>ジッシ</t>
    </rPh>
    <rPh sb="4" eb="5">
      <t>ビ</t>
    </rPh>
    <phoneticPr fontId="1"/>
  </si>
  <si>
    <t>・義肢、装具、杖、ピックアップ歩行器など（車輪付きではない歩行器）を使用し
　て一人で安全に約４５ｍ以上連続して歩くことができる。
　※途中で休憩を挟んだ場合、そこまでの距離で評価を行う。</t>
  </si>
  <si>
    <t>⑧更衣</t>
    <rPh sb="1" eb="3">
      <t>コウイ</t>
    </rPh>
    <phoneticPr fontId="1"/>
  </si>
  <si>
    <t>①食事</t>
  </si>
  <si>
    <t>・歩行はできるが、約４５ｍ以上連続して歩くことができない。
・車いす駆動を行えるが、約４５ｍ以上連続して移動することができない。</t>
  </si>
  <si>
    <t>①食事</t>
    <rPh sb="1" eb="3">
      <t>ショクジ</t>
    </rPh>
    <phoneticPr fontId="1"/>
  </si>
  <si>
    <t>0点</t>
  </si>
  <si>
    <t>・座薬・浣腸の使用に介助を要する。
・たまに失禁がある。
・時々、パウチの交換や便破棄に介助が必要</t>
  </si>
  <si>
    <t>③整容</t>
  </si>
  <si>
    <t>③整容</t>
    <rPh sb="1" eb="3">
      <t>セイヨウ</t>
    </rPh>
    <phoneticPr fontId="1"/>
  </si>
  <si>
    <t>点数</t>
  </si>
  <si>
    <t>・ほとんど失禁している。
・常にパウチの交換や便破棄に介助が必要</t>
  </si>
  <si>
    <t>アンケート</t>
  </si>
  <si>
    <t>④トイレ動作</t>
    <rPh sb="4" eb="6">
      <t>ドウサ</t>
    </rPh>
    <phoneticPr fontId="1"/>
  </si>
  <si>
    <t>⑤入浴</t>
  </si>
  <si>
    <t>備考</t>
    <rPh sb="0" eb="2">
      <t>ビコウ</t>
    </rPh>
    <phoneticPr fontId="1"/>
  </si>
  <si>
    <t>・歩くことはできないが、車いすを一人で安全に駆動し、角を曲がる／方向転換
　／テーブルやベッド、トイレなどへ移動することができ、約４５ｍ以上連続し
　て駆動することができる。</t>
  </si>
  <si>
    <t>⑤入浴</t>
    <rPh sb="1" eb="3">
      <t>ニュウヨク</t>
    </rPh>
    <phoneticPr fontId="1"/>
  </si>
  <si>
    <t>⑩排尿コントロール</t>
    <rPh sb="1" eb="3">
      <t>ハイニョウ</t>
    </rPh>
    <phoneticPr fontId="1"/>
  </si>
  <si>
    <t>・一連の入浴動作（体や髪の毛を洗う／シャワーを使う／浴槽に入る）を一人で
　安全にできる。</t>
  </si>
  <si>
    <t>合計</t>
    <rPh sb="0" eb="2">
      <t>ゴウケイ</t>
    </rPh>
    <phoneticPr fontId="1"/>
  </si>
  <si>
    <t>5点
（自立）</t>
    <rPh sb="4" eb="6">
      <t>ジリツ</t>
    </rPh>
    <phoneticPr fontId="1"/>
  </si>
  <si>
    <t>⑦階段昇降</t>
  </si>
  <si>
    <t>何らかの介助が必要。以下は一例です。
・一人では危ないので見守りが必要
・脇を支えるなどの介助が必要</t>
  </si>
  <si>
    <t>⑦階段昇降</t>
    <rPh sb="1" eb="3">
      <t>カイダン</t>
    </rPh>
    <rPh sb="3" eb="5">
      <t>ショウコウ</t>
    </rPh>
    <phoneticPr fontId="1"/>
  </si>
  <si>
    <t>⑧更衣</t>
  </si>
  <si>
    <t>ＡＤＬ利得</t>
    <rPh sb="3" eb="5">
      <t>リトク</t>
    </rPh>
    <phoneticPr fontId="1"/>
  </si>
  <si>
    <t>10点
（自立）</t>
    <rPh sb="5" eb="7">
      <t>ジリツ</t>
    </rPh>
    <phoneticPr fontId="1"/>
  </si>
  <si>
    <t>⑨排便コントロール</t>
  </si>
  <si>
    <t>区分</t>
    <rPh sb="0" eb="2">
      <t>クブン</t>
    </rPh>
    <phoneticPr fontId="1"/>
  </si>
  <si>
    <t>上記の入浴動作に一つでも見守りや介助が必要。以下は一例です。
・洗髪や洗体に介助が必要
・浴槽の出入りに介助が必要
・浴室で転ぶ危険性があるので、入浴中は見守りが必要
・浴室で転ぶ危険性があるので、動作は一人で行えるが、入浴中は見守りが必要
・機械浴で入浴している場合</t>
  </si>
  <si>
    <t>⑨排便コントロール</t>
    <rPh sb="1" eb="3">
      <t>ハイベン</t>
    </rPh>
    <phoneticPr fontId="1"/>
  </si>
  <si>
    <t>⑩排尿コントロール</t>
  </si>
  <si>
    <t>10点
(最小限の介助)</t>
    <rPh sb="5" eb="8">
      <t>サイショウゲン</t>
    </rPh>
    <rPh sb="9" eb="11">
      <t>カイジョ</t>
    </rPh>
    <phoneticPr fontId="1"/>
  </si>
  <si>
    <t>利用契約者数</t>
    <rPh sb="0" eb="2">
      <t>リヨウ</t>
    </rPh>
    <rPh sb="2" eb="4">
      <t>ケイヤク</t>
    </rPh>
    <rPh sb="4" eb="5">
      <t>シャ</t>
    </rPh>
    <rPh sb="5" eb="6">
      <t>スウ</t>
    </rPh>
    <phoneticPr fontId="1"/>
  </si>
  <si>
    <t>例</t>
    <rPh sb="0" eb="1">
      <t>レイ</t>
    </rPh>
    <phoneticPr fontId="1"/>
  </si>
  <si>
    <t>・自分で起きることができず、移乗動作もほぼ全介助
・ベッドから起きて移乗することができずにリフトなどを使用している。</t>
  </si>
  <si>
    <t>太郎</t>
    <rPh sb="0" eb="2">
      <t>タロウ</t>
    </rPh>
    <phoneticPr fontId="1"/>
  </si>
  <si>
    <t>カワニシ</t>
  </si>
  <si>
    <t>タロウ</t>
  </si>
  <si>
    <t>改善割合</t>
    <rPh sb="0" eb="2">
      <t>カイゼン</t>
    </rPh>
    <rPh sb="2" eb="4">
      <t>ワリアイ</t>
    </rPh>
    <phoneticPr fontId="1"/>
  </si>
  <si>
    <t>・更衣動作の半分以上に介助が必要</t>
  </si>
  <si>
    <t>項目</t>
  </si>
  <si>
    <t>・手すりや杖を使用し、一人で安全に１階分の昇降をすることができる。</t>
  </si>
  <si>
    <t>・お皿から食べ物を取り適切な時間内に食べることができる。
・自助具を使用して自分で食べることができる。
・妥当な時間内に食べ終えることができる。
・食べやすい大きさに自分で切ることができる。
・エプロンを装着している場合は装着も自分で行える。</t>
  </si>
  <si>
    <t>・便失禁がない。
・必要時に座薬や浣腸を自分で使用することができる。
・人工肛門（ストーマ）を使用している場合、パウチの交換や便破棄を一人でで
　きる。</t>
  </si>
  <si>
    <t>・食べ物を食べやすいように切る介助が必要
　※キザミ食など、提供する段階で切ってある場合、「介助が必要」には入りま
　　せん。
・エプロンの装着に介助が必要
・食事に時間がかかる。</t>
  </si>
  <si>
    <t>改善結果</t>
    <rPh sb="0" eb="2">
      <t>かいぜん</t>
    </rPh>
    <rPh sb="2" eb="4">
      <t>けっか</t>
    </rPh>
    <phoneticPr fontId="1" type="Hiragana"/>
  </si>
  <si>
    <t>上記のいずれかに最小限の介助や、指示または見守りが必要である（最小限の介助は、利用者にほとんど力を加えずに行う介助と考えて下さい）。以下は一例です。
・フットサポートを上げる際に介助が必要
・利用者が立ち上がる際お尻を軽く支える介助が必要
・車いす停車の位置に声かけが必要</t>
  </si>
  <si>
    <t>・普段つけている衣服（ボタンを留める、ファスナーの開閉）、靴、装具の着脱
　が適切な時間内に一人でできる。</t>
  </si>
  <si>
    <t>5点
（部分介助）</t>
    <rPh sb="4" eb="6">
      <t>ブブン</t>
    </rPh>
    <rPh sb="6" eb="8">
      <t>カイジョ</t>
    </rPh>
    <phoneticPr fontId="1"/>
  </si>
  <si>
    <t>0点
（全介助）</t>
    <rPh sb="4" eb="7">
      <t>ゼンカイジョ</t>
    </rPh>
    <phoneticPr fontId="1"/>
  </si>
  <si>
    <t>15点
（自立）</t>
    <rPh sb="5" eb="7">
      <t>ジリツ</t>
    </rPh>
    <phoneticPr fontId="1"/>
  </si>
  <si>
    <t>10点
（部分介助）</t>
    <rPh sb="5" eb="7">
      <t>ブブン</t>
    </rPh>
    <rPh sb="7" eb="9">
      <t>カイジョ</t>
    </rPh>
    <phoneticPr fontId="1"/>
  </si>
  <si>
    <t>5点
(車いす利用)</t>
    <rPh sb="4" eb="5">
      <t>クルマ</t>
    </rPh>
    <rPh sb="7" eb="9">
      <t>リヨウ</t>
    </rPh>
    <phoneticPr fontId="1"/>
  </si>
  <si>
    <t>0点
（上記以外）</t>
    <rPh sb="4" eb="6">
      <t>ジョウキ</t>
    </rPh>
    <rPh sb="6" eb="8">
      <t>イガイ</t>
    </rPh>
    <phoneticPr fontId="1"/>
  </si>
  <si>
    <t>得点</t>
    <rPh sb="0" eb="2">
      <t>トクテン</t>
    </rPh>
    <phoneticPr fontId="1"/>
  </si>
  <si>
    <t>代表職名</t>
    <rPh sb="0" eb="2">
      <t>ダイヒョウ</t>
    </rPh>
    <rPh sb="2" eb="4">
      <t>ショクメイ</t>
    </rPh>
    <phoneticPr fontId="1"/>
  </si>
  <si>
    <t>生年月日</t>
    <rPh sb="0" eb="2">
      <t>セイネン</t>
    </rPh>
    <rPh sb="2" eb="4">
      <t>ガッピ</t>
    </rPh>
    <phoneticPr fontId="1"/>
  </si>
  <si>
    <t>・手洗い、顔を洗う、歯磨き、髪をとかす、髭剃りの全ての動作が一人でできる。
　道具の操作や管理も含めて一人でできる必要がある。
・女性で化粧する習慣がある場合は、化粧を自分でできる。</t>
  </si>
  <si>
    <t>・自分で起き上がり腰かけることができるが、立ち上がり動作・方向転換にかなり
　の介助が必要</t>
  </si>
  <si>
    <t>上記の動作に一つでも介助が必要。以下は一例です。
・手洗い、顔を洗う、歯磨きは一人で行えるが髭剃りを机から出す、スイッチを入
　れる、刃の交換などの操作・管理に介助が必要
・手洗い、歯磨きは一人で行えるが洗顔は行うことができずに顔拭き用のおしぼり
　を用意する必要がある。
・手洗い、顔を洗うことは一人で行えるが歯ブラシに歯磨き粉をつける介助が必要</t>
  </si>
  <si>
    <t>・脇を支える程度の介助や見守りがあれば約４５ｍ以上連続して歩くことができ
　る。
・セーフティー歩行器や４輪歩行車などの車輪付き歩行器を使用して一人で安全に
　約４５ｍ以上歩くことができる。</t>
  </si>
  <si>
    <t>介助が必要だが、介助は動作全体の半分以下
・衣服の着脱、靴の着脱、装具の着脱などに介助が必要だが、更衣動作全体の半分
　以上は一人でできており、適切な時間内に終えることができる。</t>
  </si>
  <si>
    <t>合計点数</t>
    <rPh sb="0" eb="2">
      <t>ごうけい</t>
    </rPh>
    <rPh sb="2" eb="4">
      <t>てんすう</t>
    </rPh>
    <phoneticPr fontId="1" type="Hiragana"/>
  </si>
  <si>
    <t>／ 100点</t>
    <rPh sb="5" eb="6">
      <t>テン</t>
    </rPh>
    <phoneticPr fontId="1"/>
  </si>
  <si>
    <t>氏 名</t>
    <rPh sb="0" eb="1">
      <t>シ</t>
    </rPh>
    <rPh sb="2" eb="3">
      <t>メイ</t>
    </rPh>
    <phoneticPr fontId="1"/>
  </si>
  <si>
    <t>0点
(部分介助また
は全介助)</t>
  </si>
  <si>
    <t>評価担当者</t>
    <rPh sb="0" eb="2">
      <t>ヒョウカ</t>
    </rPh>
    <rPh sb="2" eb="4">
      <t>タントウ</t>
    </rPh>
    <rPh sb="4" eb="5">
      <t>シャ</t>
    </rPh>
    <phoneticPr fontId="1"/>
  </si>
  <si>
    <t>性　別</t>
    <rPh sb="0" eb="1">
      <t>セイ</t>
    </rPh>
    <rPh sb="2" eb="3">
      <t>ベツ</t>
    </rPh>
    <phoneticPr fontId="1"/>
  </si>
  <si>
    <t>男 ・ 女</t>
    <rPh sb="0" eb="1">
      <t>オトコ</t>
    </rPh>
    <rPh sb="4" eb="5">
      <t>オンナ</t>
    </rPh>
    <phoneticPr fontId="1"/>
  </si>
  <si>
    <t xml:space="preserve"> 　　　　年　　月　　日</t>
    <rPh sb="5" eb="6">
      <t>ネン</t>
    </rPh>
    <rPh sb="8" eb="9">
      <t>ツキ</t>
    </rPh>
    <rPh sb="11" eb="12">
      <t>ヒ</t>
    </rPh>
    <phoneticPr fontId="1"/>
  </si>
  <si>
    <t>・一連の移乗操作（車いすでベッドまで近づく／ブレーキをかける／フットサポー
　トを持ち上げる／ベッドに移る／ベッドに横になる／起き上がりベッドの縁に腰
　かける／（安全に移乗するために必要であれば）車いすの向きを変える／車いす
　に移る）を一人で安全にできる。</t>
  </si>
  <si>
    <t>・一連のトイレ動作（便器に腰掛ける・便器から立ち上がる／衣服の着脱／衣服
　が汚れないように整える／トイレットペーパーを使う）を一人で安全にできる。
・差し込み便器や尿器、ポータブルトイレを一人で使うことができ、使用後の洗
　浄管理も一人でできる。
・リハビリパンツやパットを使用していても、一連のトイレ動作や濡れたパット
　などの後処理を一人でできる。</t>
  </si>
  <si>
    <t>上記のトイレ動作の一部に介助が必要。以下は一例です。
・立位バランスが不安定なために支える介助が必要
・ズボンの上げ下ろしに介助が必要
・トイレットペーパーでしっかりと汚れを落とせないため、清拭動作に介助が必要
・差し込み便器や尿器、ポータブルトイレを一人で使うことができるが使用後の
　洗浄管理に介助が必要</t>
    <rPh sb="45" eb="47">
      <t>カイジョ</t>
    </rPh>
    <phoneticPr fontId="1"/>
  </si>
  <si>
    <t>・昼夜とも排尿コントロールが可能で失敗がない。
・留置カテーテルや集尿器（コンドーム型集尿器など）を使用している場合は、
　それらを一人で装着し、尿の破棄や洗浄管理ができる。</t>
  </si>
  <si>
    <t>・トイレに行くことや尿器の準備が間に合わない。
・たまに失禁がある。（以下は例）
　・昼間は失禁はないが、夜は数日に一度失禁があるためオムツを使用している。
　・昼夜に限らないが、失禁することがある。</t>
  </si>
  <si>
    <t>・ほとんど失禁している。
・留置カテーテルや集尿器（コンドーム型集尿器など）の装着、尿の破棄や洗浄
　管理に介助が必要</t>
  </si>
  <si>
    <t>ＡＤＬ評価結果（1回目）</t>
    <rPh sb="3" eb="5">
      <t>ヒョウカ</t>
    </rPh>
    <rPh sb="5" eb="7">
      <t>ケッカ</t>
    </rPh>
    <rPh sb="9" eb="11">
      <t>カイメ</t>
    </rPh>
    <phoneticPr fontId="1"/>
  </si>
  <si>
    <t>ＡＤＬ評価結果（２回目）</t>
    <rPh sb="3" eb="5">
      <t>ヒョウカ</t>
    </rPh>
    <rPh sb="5" eb="7">
      <t>ケッカ</t>
    </rPh>
    <rPh sb="9" eb="11">
      <t>カイメ</t>
    </rPh>
    <phoneticPr fontId="1"/>
  </si>
  <si>
    <t>川西市介護度改善インセンティブ事業　ADL評価結果集計シート（２．１回目）</t>
    <rPh sb="0" eb="3">
      <t>カワニシシ</t>
    </rPh>
    <rPh sb="3" eb="5">
      <t>カイゴ</t>
    </rPh>
    <rPh sb="5" eb="6">
      <t>ド</t>
    </rPh>
    <rPh sb="6" eb="8">
      <t>カイゼン</t>
    </rPh>
    <rPh sb="15" eb="17">
      <t>ジギョウ</t>
    </rPh>
    <rPh sb="21" eb="23">
      <t>ヒョウカ</t>
    </rPh>
    <rPh sb="23" eb="25">
      <t>ケッカ</t>
    </rPh>
    <rPh sb="25" eb="27">
      <t>シュウケイ</t>
    </rPh>
    <rPh sb="34" eb="36">
      <t>カイメ</t>
    </rPh>
    <phoneticPr fontId="1"/>
  </si>
  <si>
    <t>評価実施日
（4~6月）</t>
    <rPh sb="0" eb="2">
      <t>ヒョウカ</t>
    </rPh>
    <rPh sb="2" eb="4">
      <t>ジッシ</t>
    </rPh>
    <rPh sb="4" eb="5">
      <t>ビ</t>
    </rPh>
    <rPh sb="10" eb="11">
      <t>ガツ</t>
    </rPh>
    <phoneticPr fontId="1"/>
  </si>
  <si>
    <t>川西市介護度改善インセンティブ事業　ADL評価結果集計シート（３．２回目）</t>
    <rPh sb="0" eb="3">
      <t>カワニシシ</t>
    </rPh>
    <rPh sb="3" eb="5">
      <t>カイゴ</t>
    </rPh>
    <rPh sb="5" eb="6">
      <t>ド</t>
    </rPh>
    <rPh sb="6" eb="8">
      <t>カイゼン</t>
    </rPh>
    <rPh sb="15" eb="17">
      <t>ジギョウ</t>
    </rPh>
    <rPh sb="21" eb="23">
      <t>ヒョウカ</t>
    </rPh>
    <rPh sb="23" eb="25">
      <t>ケッカ</t>
    </rPh>
    <rPh sb="25" eb="27">
      <t>シュウケイ</t>
    </rPh>
    <rPh sb="34" eb="36">
      <t>カイメ</t>
    </rPh>
    <phoneticPr fontId="1"/>
  </si>
  <si>
    <t>１回目初日</t>
    <rPh sb="1" eb="3">
      <t>かいめ</t>
    </rPh>
    <rPh sb="3" eb="5">
      <t>しょにち</t>
    </rPh>
    <phoneticPr fontId="1" type="Hiragana"/>
  </si>
  <si>
    <t>１回目最終日</t>
    <rPh sb="1" eb="3">
      <t>かいめ</t>
    </rPh>
    <rPh sb="3" eb="6">
      <t>さいしゅうび</t>
    </rPh>
    <phoneticPr fontId="1" type="Hiragana"/>
  </si>
  <si>
    <t>人</t>
    <rPh sb="0" eb="1">
      <t>ひと</t>
    </rPh>
    <phoneticPr fontId="1" type="Hiragana"/>
  </si>
  <si>
    <t>２回目初日</t>
    <rPh sb="1" eb="3">
      <t>かいめ</t>
    </rPh>
    <rPh sb="3" eb="5">
      <t>しょにち</t>
    </rPh>
    <phoneticPr fontId="1" type="Hiragana"/>
  </si>
  <si>
    <t>２回目最終日</t>
    <rPh sb="1" eb="3">
      <t>かいめ</t>
    </rPh>
    <rPh sb="3" eb="6">
      <t>さいしゅうび</t>
    </rPh>
    <phoneticPr fontId="1" type="Hiragana"/>
  </si>
  <si>
    <t>↓非表示↓</t>
    <rPh sb="1" eb="4">
      <t>ヒヒョウジ</t>
    </rPh>
    <phoneticPr fontId="1"/>
  </si>
  <si>
    <t>数式あり</t>
    <rPh sb="0" eb="2">
      <t>スウシキ</t>
    </rPh>
    <phoneticPr fontId="1"/>
  </si>
  <si>
    <t>評価実施日
（１０～１２月）</t>
    <rPh sb="0" eb="2">
      <t>ヒョウカ</t>
    </rPh>
    <rPh sb="2" eb="4">
      <t>ジッシ</t>
    </rPh>
    <rPh sb="4" eb="5">
      <t>ビ</t>
    </rPh>
    <rPh sb="12" eb="13">
      <t>ガツ</t>
    </rPh>
    <phoneticPr fontId="1"/>
  </si>
  <si>
    <t>川西市介護度改善インセンティブ事業　【リハビリ型】ADL評価結果集計シート（１．評価対象利用者名簿）</t>
    <rPh sb="0" eb="3">
      <t>カワニシシ</t>
    </rPh>
    <rPh sb="3" eb="5">
      <t>カイゴ</t>
    </rPh>
    <rPh sb="5" eb="6">
      <t>ド</t>
    </rPh>
    <rPh sb="6" eb="8">
      <t>カイゼン</t>
    </rPh>
    <rPh sb="15" eb="17">
      <t>ジギョウ</t>
    </rPh>
    <rPh sb="23" eb="24">
      <t>ガタ</t>
    </rPh>
    <rPh sb="28" eb="30">
      <t>ヒョウカ</t>
    </rPh>
    <rPh sb="30" eb="32">
      <t>ケッカ</t>
    </rPh>
    <rPh sb="32" eb="34">
      <t>シュウケイ</t>
    </rPh>
    <rPh sb="40" eb="42">
      <t>ヒョウカ</t>
    </rPh>
    <rPh sb="42" eb="44">
      <t>タイショウ</t>
    </rPh>
    <rPh sb="44" eb="46">
      <t>リヨウ</t>
    </rPh>
    <rPh sb="46" eb="47">
      <t>シャ</t>
    </rPh>
    <rPh sb="47" eb="49">
      <t>メイボ</t>
    </rPh>
    <phoneticPr fontId="1"/>
  </si>
  <si>
    <t>法人住所</t>
    <rPh sb="0" eb="2">
      <t>ホウジン</t>
    </rPh>
    <rPh sb="2" eb="4">
      <t>ジュウショ</t>
    </rPh>
    <phoneticPr fontId="1"/>
  </si>
  <si>
    <t>川西市介護度改善インセンティブ事業　【リハビリ型】ADL評価結果集計シート（アンケート）</t>
  </si>
  <si>
    <t>評価対象利用者</t>
  </si>
  <si>
    <t>氏名</t>
    <rPh sb="0" eb="2">
      <t>しめい</t>
    </rPh>
    <phoneticPr fontId="1" type="Hiragana"/>
  </si>
  <si>
    <t>被保険者番号</t>
    <rPh sb="0" eb="6">
      <t>ひほけんしゃ</t>
    </rPh>
    <phoneticPr fontId="1" type="Hiragana"/>
  </si>
  <si>
    <t>問1</t>
    <rPh sb="0" eb="1">
      <t>とい</t>
    </rPh>
    <phoneticPr fontId="1" type="Hiragana"/>
  </si>
  <si>
    <t>得点</t>
    <rPh sb="0" eb="2">
      <t>とくてん</t>
    </rPh>
    <phoneticPr fontId="1" type="Hiragana"/>
  </si>
  <si>
    <t>問2</t>
    <rPh sb="0" eb="1">
      <t>とい</t>
    </rPh>
    <phoneticPr fontId="1" type="Hiragana"/>
  </si>
  <si>
    <t>合計点</t>
    <rPh sb="0" eb="2">
      <t>ごうけい</t>
    </rPh>
    <rPh sb="2" eb="3">
      <t>てん</t>
    </rPh>
    <phoneticPr fontId="1" type="Hiragana"/>
  </si>
  <si>
    <t>対象外</t>
    <rPh sb="0" eb="3">
      <t>たいしょうがい</t>
    </rPh>
    <phoneticPr fontId="1" type="Hiragana"/>
  </si>
  <si>
    <t>対象人数</t>
    <rPh sb="0" eb="2">
      <t>たいしょう</t>
    </rPh>
    <rPh sb="2" eb="4">
      <t>にんずう</t>
    </rPh>
    <phoneticPr fontId="1" type="Hiragana"/>
  </si>
  <si>
    <t>平均点数</t>
    <rPh sb="0" eb="4">
      <t>へいきん</t>
    </rPh>
    <phoneticPr fontId="1" type="Hiragana"/>
  </si>
  <si>
    <t>改善割合の補正</t>
    <rPh sb="0" eb="4">
      <t>かいぜ</t>
    </rPh>
    <rPh sb="5" eb="7">
      <t>ほせい</t>
    </rPh>
    <phoneticPr fontId="1" type="Hiragana"/>
  </si>
  <si>
    <t>左記の補正割合✕2回目ADLの改善割合</t>
    <rPh sb="0" eb="2">
      <t>さき</t>
    </rPh>
    <rPh sb="3" eb="5">
      <t>ほせい</t>
    </rPh>
    <rPh sb="5" eb="7">
      <t>わりあい</t>
    </rPh>
    <rPh sb="9" eb="11">
      <t>かいめ</t>
    </rPh>
    <rPh sb="15" eb="17">
      <t>かいぜん</t>
    </rPh>
    <rPh sb="17" eb="19">
      <t>わりあい</t>
    </rPh>
    <phoneticPr fontId="1" type="Hiragana"/>
  </si>
  <si>
    <t>法人名</t>
    <rPh sb="0" eb="2">
      <t>ホウジン</t>
    </rPh>
    <rPh sb="2" eb="3">
      <t>メイ</t>
    </rPh>
    <phoneticPr fontId="1"/>
  </si>
  <si>
    <t>代表者名</t>
    <rPh sb="0" eb="3">
      <t>ダイヒョウシャ</t>
    </rPh>
    <rPh sb="3" eb="4">
      <t>メイ</t>
    </rPh>
    <phoneticPr fontId="1"/>
  </si>
  <si>
    <t>※対象外はA列を空白にすると計算できる</t>
  </si>
  <si>
    <t>氏</t>
    <rPh sb="0" eb="1">
      <t>し</t>
    </rPh>
    <phoneticPr fontId="1" type="Hiragana"/>
  </si>
  <si>
    <t>名</t>
    <rPh sb="0" eb="1">
      <t>な</t>
    </rPh>
    <phoneticPr fontId="1" type="Hiragana"/>
  </si>
  <si>
    <t>シ</t>
  </si>
  <si>
    <t>メイ</t>
  </si>
  <si>
    <t>評価実施期間</t>
  </si>
  <si>
    <t>始期</t>
    <rPh sb="0" eb="2">
      <t>シキ</t>
    </rPh>
    <phoneticPr fontId="1"/>
  </si>
  <si>
    <t>終期</t>
    <rPh sb="0" eb="2">
      <t>シュウキ</t>
    </rPh>
    <phoneticPr fontId="1"/>
  </si>
  <si>
    <t>評価実施期間</t>
    <rPh sb="0" eb="2">
      <t>ヒョウカ</t>
    </rPh>
    <rPh sb="2" eb="4">
      <t>ジッシ</t>
    </rPh>
    <rPh sb="4" eb="6">
      <t>キカン</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</si>
</sst>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5">
    <numFmt numFmtId="176" formatCode="0_ "/>
    <numFmt numFmtId="177" formatCode="0000000000"/>
    <numFmt numFmtId="178" formatCode="m&quot;月&quot;d&quot;日&quot;;@"/>
    <numFmt numFmtId="179" formatCode="0_ ;[Red]\-0\ "/>
    <numFmt numFmtId="180" formatCode="0.0_ "/>
  </numFmts>
  <fonts count="12">
    <font>
      <sz val="11"/>
      <color theme="1"/>
      <name val="游ゴシック"/>
      <family val="3"/>
      <scheme val="minor"/>
    </font>
    <font>
      <sz val="6"/>
      <color auto="1"/>
      <name val="游ゴシック"/>
      <family val="3"/>
    </font>
    <font>
      <b/>
      <sz val="11"/>
      <color theme="1"/>
      <name val="游ゴシック"/>
      <family val="3"/>
      <scheme val="minor"/>
    </font>
    <font>
      <sz val="10"/>
      <color theme="1"/>
      <name val="游ゴシック"/>
      <family val="3"/>
      <scheme val="minor"/>
    </font>
    <font>
      <sz val="9"/>
      <color theme="1"/>
      <name val="游ゴシック"/>
      <family val="3"/>
      <scheme val="minor"/>
    </font>
    <font>
      <sz val="8"/>
      <color theme="1"/>
      <name val="游ゴシック"/>
      <family val="3"/>
      <scheme val="minor"/>
    </font>
    <font>
      <sz val="12"/>
      <color theme="1"/>
      <name val="游ゴシック"/>
      <family val="3"/>
      <scheme val="minor"/>
    </font>
    <font>
      <sz val="11"/>
      <color theme="1"/>
      <name val="游ゴシック"/>
      <family val="3"/>
      <scheme val="minor"/>
    </font>
    <font>
      <sz val="16"/>
      <color theme="1"/>
      <name val="游ゴシック"/>
      <family val="3"/>
      <scheme val="minor"/>
    </font>
    <font>
      <sz val="12"/>
      <color theme="1"/>
      <name val="BIZ UDゴシック"/>
      <family val="3"/>
    </font>
    <font>
      <sz val="11"/>
      <color theme="1"/>
      <name val="BIZ UDゴシック"/>
      <family val="3"/>
    </font>
    <font>
      <sz val="10"/>
      <color theme="1"/>
      <name val="BIZ UDゴシック"/>
      <family val="3"/>
    </font>
  </fonts>
  <fills count="9">
    <fill>
      <patternFill patternType="none"/>
    </fill>
    <fill>
      <patternFill patternType="gray125"/>
    </fill>
    <fill>
      <patternFill patternType="solid">
        <fgColor theme="8" tint="0.6"/>
        <bgColor indexed="64"/>
      </patternFill>
    </fill>
    <fill>
      <patternFill patternType="solid">
        <fgColor rgb="FFFFFF00"/>
        <bgColor indexed="64"/>
      </patternFill>
    </fill>
    <fill>
      <patternFill patternType="solid">
        <fgColor theme="9" tint="0.6"/>
        <bgColor indexed="64"/>
      </patternFill>
    </fill>
    <fill>
      <patternFill patternType="solid">
        <fgColor theme="0"/>
        <bgColor indexed="64"/>
      </patternFill>
    </fill>
    <fill>
      <patternFill patternType="solid">
        <fgColor rgb="FFFF0000"/>
        <bgColor indexed="64"/>
      </patternFill>
    </fill>
    <fill>
      <patternFill patternType="solid">
        <fgColor theme="7" tint="0.4"/>
        <bgColor indexed="64"/>
      </patternFill>
    </fill>
    <fill>
      <patternFill patternType="solid">
        <fgColor theme="2" tint="-0.1"/>
        <bgColor indexed="64"/>
      </patternFill>
    </fill>
  </fills>
  <borders count="104">
    <border>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double">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bottom style="double">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style="thin">
        <color indexed="64"/>
      </right>
      <top/>
      <bottom style="thin">
        <color indexed="64"/>
      </bottom>
      <diagonal/>
    </border>
    <border>
      <left style="hair">
        <color indexed="64"/>
      </left>
      <right/>
      <top/>
      <bottom style="thin">
        <color indexed="64"/>
      </bottom>
      <diagonal/>
    </border>
    <border>
      <left style="hair">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double">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double">
        <color indexed="64"/>
      </bottom>
      <diagonal/>
    </border>
    <border>
      <left style="medium">
        <color indexed="64"/>
      </left>
      <right/>
      <top style="thin">
        <color indexed="64"/>
      </top>
      <bottom style="thin">
        <color indexed="64"/>
      </bottom>
      <diagonal/>
    </border>
    <border>
      <left style="medium">
        <color indexed="64"/>
      </left>
      <right/>
      <top style="thin">
        <color indexed="64"/>
      </top>
      <bottom style="double">
        <color indexed="64"/>
      </bottom>
      <diagonal/>
    </border>
    <border>
      <left style="medium">
        <color indexed="64"/>
      </left>
      <right/>
      <top/>
      <bottom style="thin">
        <color indexed="64"/>
      </bottom>
      <diagonal/>
    </border>
    <border>
      <left style="medium">
        <color indexed="64"/>
      </left>
      <right style="medium">
        <color indexed="64"/>
      </right>
      <top style="thin">
        <color indexed="64"/>
      </top>
      <bottom/>
      <diagonal/>
    </border>
    <border>
      <left style="double">
        <color indexed="64"/>
      </left>
      <right style="thin">
        <color indexed="64"/>
      </right>
      <top style="double">
        <color indexed="64"/>
      </top>
      <bottom style="double">
        <color indexed="64"/>
      </bottom>
      <diagonal/>
    </border>
    <border>
      <left style="medium">
        <color indexed="64"/>
      </left>
      <right style="thin">
        <color indexed="64"/>
      </right>
      <top style="thin">
        <color indexed="64"/>
      </top>
      <bottom style="double">
        <color indexed="64"/>
      </bottom>
      <diagonal/>
    </border>
    <border>
      <left/>
      <right style="double">
        <color indexed="64"/>
      </right>
      <top style="double">
        <color indexed="64"/>
      </top>
      <bottom style="double">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hair">
        <color indexed="64"/>
      </top>
      <bottom style="double">
        <color indexed="64"/>
      </bottom>
      <diagonal/>
    </border>
    <border>
      <left/>
      <right/>
      <top/>
      <bottom style="thick">
        <color auto="1"/>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ck">
        <color auto="1"/>
      </bottom>
      <diagonal/>
    </border>
    <border>
      <left/>
      <right style="thin">
        <color indexed="64"/>
      </right>
      <top style="thin">
        <color indexed="64"/>
      </top>
      <bottom style="thick">
        <color auto="1"/>
      </bottom>
      <diagonal/>
    </border>
    <border>
      <left style="thin">
        <color indexed="64"/>
      </left>
      <right style="thin">
        <color indexed="64"/>
      </right>
      <top style="thin">
        <color indexed="64"/>
      </top>
      <bottom style="thick">
        <color auto="1"/>
      </bottom>
      <diagonal/>
    </border>
    <border>
      <left style="thin">
        <color indexed="64"/>
      </left>
      <right style="thick">
        <color auto="1"/>
      </right>
      <top/>
      <bottom style="thin">
        <color indexed="64"/>
      </bottom>
      <diagonal/>
    </border>
    <border>
      <left style="thin">
        <color indexed="64"/>
      </left>
      <right style="thick">
        <color auto="1"/>
      </right>
      <top style="thin">
        <color indexed="64"/>
      </top>
      <bottom style="thick">
        <color auto="1"/>
      </bottom>
      <diagonal/>
    </border>
    <border>
      <left style="medium">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style="hair">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double">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right style="medium">
        <color indexed="64"/>
      </right>
      <top style="hair">
        <color indexed="64"/>
      </top>
      <bottom style="hair">
        <color indexed="64"/>
      </bottom>
      <diagonal/>
    </border>
    <border>
      <left/>
      <right/>
      <top style="thin">
        <color indexed="64"/>
      </top>
      <bottom style="medium">
        <color indexed="64"/>
      </bottom>
      <diagonal/>
    </border>
    <border>
      <left style="medium">
        <color indexed="64"/>
      </left>
      <right/>
      <top style="medium">
        <color indexed="64"/>
      </top>
      <bottom style="double">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diagonal/>
    </border>
    <border>
      <left/>
      <right style="thin">
        <color indexed="64"/>
      </right>
      <top style="thin">
        <color indexed="64"/>
      </top>
      <bottom style="medium">
        <color indexed="64"/>
      </bottom>
      <diagonal/>
    </border>
    <border>
      <left/>
      <right/>
      <top style="medium">
        <color indexed="64"/>
      </top>
      <bottom style="double">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right/>
      <top style="medium">
        <color indexed="64"/>
      </top>
      <bottom style="hair">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hair">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double">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top style="double">
        <color indexed="64"/>
      </top>
      <bottom/>
      <diagonal/>
    </border>
    <border>
      <left/>
      <right/>
      <top/>
      <bottom style="medium">
        <color indexed="64"/>
      </bottom>
      <diagonal/>
    </border>
    <border>
      <left/>
      <right style="medium">
        <color indexed="64"/>
      </right>
      <top style="double">
        <color indexed="64"/>
      </top>
      <bottom/>
      <diagonal/>
    </border>
    <border>
      <left/>
      <right style="medium">
        <color indexed="64"/>
      </right>
      <top/>
      <bottom/>
      <diagonal/>
    </border>
    <border>
      <left/>
      <right style="medium">
        <color indexed="64"/>
      </right>
      <top/>
      <bottom style="medium">
        <color indexed="64"/>
      </bottom>
      <diagonal/>
    </border>
  </borders>
  <cellStyleXfs count="3">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cellStyleXfs>
  <cellXfs count="204">
    <xf numFmtId="0" fontId="0" fillId="0" borderId="0" xfId="0">
      <alignment vertical="center"/>
    </xf>
    <xf numFmtId="0" fontId="2" fillId="0" borderId="0" xfId="0" applyFont="1">
      <alignment vertical="center"/>
    </xf>
    <xf numFmtId="0" fontId="0" fillId="0" borderId="1" xfId="0" applyBorder="1">
      <alignment vertical="center"/>
    </xf>
    <xf numFmtId="0" fontId="0" fillId="0" borderId="2" xfId="0" applyBorder="1">
      <alignment vertical="center"/>
    </xf>
    <xf numFmtId="0" fontId="0" fillId="2" borderId="3" xfId="0" applyFont="1" applyFill="1" applyBorder="1" applyAlignment="1">
      <alignment horizontal="center" vertical="center"/>
    </xf>
    <xf numFmtId="0" fontId="0" fillId="0" borderId="3" xfId="0" applyBorder="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2" borderId="6" xfId="0" applyNumberFormat="1" applyFont="1" applyFill="1" applyBorder="1" applyAlignment="1">
      <alignment horizontal="center" vertical="center"/>
    </xf>
    <xf numFmtId="49" fontId="0" fillId="3" borderId="7" xfId="0" applyNumberFormat="1" applyFont="1" applyFill="1" applyBorder="1" applyAlignment="1" applyProtection="1">
      <alignment horizontal="center" vertical="center"/>
      <protection locked="0"/>
    </xf>
    <xf numFmtId="0" fontId="0" fillId="3" borderId="3" xfId="0" applyFont="1" applyFill="1" applyBorder="1" applyAlignment="1" applyProtection="1">
      <alignment horizontal="left" vertical="center"/>
      <protection locked="0"/>
    </xf>
    <xf numFmtId="0" fontId="0" fillId="3" borderId="7" xfId="0" applyFont="1" applyFill="1" applyBorder="1" applyAlignment="1" applyProtection="1">
      <alignment horizontal="left" vertical="center"/>
      <protection locked="0"/>
    </xf>
    <xf numFmtId="0" fontId="0" fillId="0" borderId="8" xfId="0" applyBorder="1" applyAlignment="1">
      <alignment horizontal="center" vertical="center"/>
    </xf>
    <xf numFmtId="0" fontId="0" fillId="0" borderId="9" xfId="0" applyBorder="1" applyAlignment="1">
      <alignment horizontal="center" vertical="center"/>
    </xf>
    <xf numFmtId="49" fontId="0" fillId="2" borderId="10" xfId="0" applyNumberFormat="1" applyFont="1" applyFill="1" applyBorder="1" applyAlignment="1">
      <alignment horizontal="center" vertical="center"/>
    </xf>
    <xf numFmtId="49" fontId="0" fillId="3" borderId="11" xfId="0" applyNumberFormat="1" applyFont="1" applyFill="1" applyBorder="1" applyAlignment="1" applyProtection="1">
      <alignment horizontal="center" vertical="center"/>
      <protection locked="0"/>
    </xf>
    <xf numFmtId="0" fontId="0" fillId="3" borderId="12" xfId="0" applyFont="1" applyFill="1" applyBorder="1" applyAlignment="1" applyProtection="1">
      <alignment horizontal="left" vertical="center"/>
      <protection locked="0"/>
    </xf>
    <xf numFmtId="49" fontId="0" fillId="2" borderId="13" xfId="0" applyNumberFormat="1" applyFont="1" applyFill="1" applyBorder="1" applyAlignment="1">
      <alignment horizontal="center" vertical="center"/>
    </xf>
    <xf numFmtId="49" fontId="0" fillId="3" borderId="14" xfId="0" applyNumberFormat="1" applyFont="1" applyFill="1" applyBorder="1" applyAlignment="1" applyProtection="1">
      <alignment horizontal="center" vertical="center"/>
      <protection locked="0"/>
    </xf>
    <xf numFmtId="0" fontId="0" fillId="3" borderId="15" xfId="0" applyFont="1" applyFill="1" applyBorder="1" applyAlignment="1" applyProtection="1">
      <alignment horizontal="left" vertical="center"/>
      <protection locked="0"/>
    </xf>
    <xf numFmtId="49" fontId="0" fillId="2" borderId="2" xfId="0" applyNumberFormat="1" applyFont="1" applyFill="1" applyBorder="1" applyAlignment="1">
      <alignment horizontal="center" vertical="center"/>
    </xf>
    <xf numFmtId="49" fontId="0" fillId="3" borderId="15" xfId="0" applyNumberFormat="1" applyFont="1" applyFill="1" applyBorder="1" applyAlignment="1" applyProtection="1">
      <alignment horizontal="center" vertical="center"/>
      <protection locked="0"/>
    </xf>
    <xf numFmtId="0" fontId="0" fillId="0" borderId="16" xfId="0" applyBorder="1" applyAlignment="1">
      <alignment horizontal="center" vertical="center"/>
    </xf>
    <xf numFmtId="0" fontId="0" fillId="0" borderId="17" xfId="0" applyBorder="1" applyAlignment="1">
      <alignment horizontal="center" vertical="center"/>
    </xf>
    <xf numFmtId="176" fontId="0" fillId="2" borderId="18" xfId="0" applyNumberFormat="1" applyFont="1" applyFill="1" applyBorder="1" applyAlignment="1">
      <alignment horizontal="center" vertical="center"/>
    </xf>
    <xf numFmtId="177" fontId="0" fillId="3" borderId="3" xfId="0" applyNumberFormat="1" applyFont="1" applyFill="1" applyBorder="1" applyAlignment="1" applyProtection="1">
      <alignment horizontal="center" vertical="center"/>
      <protection locked="0"/>
    </xf>
    <xf numFmtId="0" fontId="0" fillId="3" borderId="3" xfId="0" applyFont="1" applyFill="1" applyBorder="1" applyAlignment="1" applyProtection="1">
      <alignment horizontal="center" vertical="center"/>
      <protection locked="0"/>
    </xf>
    <xf numFmtId="176" fontId="0" fillId="3" borderId="3" xfId="0" applyNumberFormat="1" applyFont="1" applyFill="1" applyBorder="1" applyAlignment="1" applyProtection="1">
      <alignment horizontal="center" vertical="center"/>
      <protection locked="0"/>
    </xf>
    <xf numFmtId="0" fontId="0" fillId="0" borderId="3" xfId="0" applyFont="1" applyFill="1" applyBorder="1" applyAlignment="1">
      <alignment vertical="center"/>
    </xf>
    <xf numFmtId="0" fontId="0" fillId="3" borderId="3" xfId="0" applyFont="1" applyFill="1" applyBorder="1" applyProtection="1">
      <alignment vertical="center"/>
      <protection locked="0"/>
    </xf>
    <xf numFmtId="0" fontId="0" fillId="2" borderId="6" xfId="0" applyFont="1" applyFill="1" applyBorder="1" applyAlignment="1">
      <alignment horizontal="center" vertical="center"/>
    </xf>
    <xf numFmtId="0" fontId="0" fillId="0" borderId="7" xfId="0" applyBorder="1" applyAlignment="1">
      <alignment horizontal="center" vertical="center"/>
    </xf>
    <xf numFmtId="0" fontId="0" fillId="0" borderId="7" xfId="0" applyBorder="1" applyAlignment="1">
      <alignment horizontal="left" vertical="center"/>
    </xf>
    <xf numFmtId="0" fontId="0" fillId="2" borderId="19" xfId="0" applyFont="1" applyFill="1" applyBorder="1" applyAlignment="1">
      <alignment horizontal="center" vertical="center"/>
    </xf>
    <xf numFmtId="0" fontId="0" fillId="0" borderId="20" xfId="0" applyBorder="1" applyAlignment="1">
      <alignment horizontal="center" vertical="center"/>
    </xf>
    <xf numFmtId="0" fontId="0" fillId="0" borderId="12" xfId="0" applyBorder="1" applyAlignment="1">
      <alignment horizontal="left" vertical="center"/>
    </xf>
    <xf numFmtId="0" fontId="0" fillId="2" borderId="13" xfId="0" applyFont="1" applyFill="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left" vertical="center"/>
    </xf>
    <xf numFmtId="0" fontId="0" fillId="2" borderId="21" xfId="0" applyFont="1" applyFill="1" applyBorder="1" applyAlignment="1">
      <alignment horizontal="center" vertical="center"/>
    </xf>
    <xf numFmtId="0" fontId="0" fillId="0" borderId="12" xfId="0" applyBorder="1" applyAlignment="1">
      <alignment horizontal="center" vertical="center"/>
    </xf>
    <xf numFmtId="0" fontId="0" fillId="0" borderId="22" xfId="0" applyBorder="1" applyAlignment="1">
      <alignment horizontal="center" vertical="center"/>
    </xf>
    <xf numFmtId="177" fontId="0" fillId="0" borderId="7" xfId="0" applyNumberFormat="1" applyBorder="1" applyAlignment="1">
      <alignment horizontal="center" vertical="center"/>
    </xf>
    <xf numFmtId="0" fontId="0" fillId="4" borderId="23" xfId="0" applyFill="1" applyBorder="1" applyAlignment="1">
      <alignment horizontal="center" vertical="center"/>
    </xf>
    <xf numFmtId="0" fontId="0" fillId="0" borderId="24" xfId="0" applyBorder="1" applyAlignment="1">
      <alignment horizontal="center" vertical="center" wrapText="1"/>
    </xf>
    <xf numFmtId="0" fontId="0" fillId="0" borderId="25" xfId="0" applyBorder="1" applyAlignment="1">
      <alignment horizontal="center" vertical="center"/>
    </xf>
    <xf numFmtId="178" fontId="0" fillId="2" borderId="26" xfId="0" applyNumberFormat="1" applyFont="1" applyFill="1" applyBorder="1" applyAlignment="1">
      <alignment horizontal="center" vertical="center"/>
    </xf>
    <xf numFmtId="178" fontId="0" fillId="3" borderId="27" xfId="0" applyNumberFormat="1" applyFill="1" applyBorder="1" applyAlignment="1" applyProtection="1">
      <alignment horizontal="center" vertical="center"/>
      <protection locked="0"/>
    </xf>
    <xf numFmtId="0" fontId="0" fillId="0" borderId="28" xfId="0" applyFont="1" applyBorder="1" applyAlignment="1">
      <alignment horizontal="centerContinuous" vertical="center"/>
    </xf>
    <xf numFmtId="0" fontId="0" fillId="4" borderId="29" xfId="0" applyFill="1" applyBorder="1" applyAlignment="1">
      <alignment horizontal="center" vertical="center"/>
    </xf>
    <xf numFmtId="0" fontId="0" fillId="0" borderId="3" xfId="0" applyBorder="1" applyAlignment="1">
      <alignment horizontal="center" vertical="center" wrapText="1"/>
    </xf>
    <xf numFmtId="0" fontId="0" fillId="0" borderId="30" xfId="0" applyBorder="1" applyAlignment="1">
      <alignment horizontal="center" vertical="center" wrapText="1"/>
    </xf>
    <xf numFmtId="0" fontId="0" fillId="3" borderId="14" xfId="0" applyFill="1" applyBorder="1" applyAlignment="1" applyProtection="1">
      <alignment horizontal="center" vertical="center"/>
      <protection locked="0"/>
    </xf>
    <xf numFmtId="0" fontId="0" fillId="3" borderId="31" xfId="0" applyFill="1" applyBorder="1" applyAlignment="1" applyProtection="1">
      <alignment horizontal="center" vertical="center"/>
      <protection locked="0"/>
    </xf>
    <xf numFmtId="0" fontId="0" fillId="0" borderId="0" xfId="0" applyFont="1" applyAlignment="1">
      <alignment horizontal="right" vertical="center"/>
    </xf>
    <xf numFmtId="0" fontId="0" fillId="2" borderId="32" xfId="0" applyFont="1" applyFill="1" applyBorder="1" applyAlignment="1">
      <alignment horizontal="center" vertical="center"/>
    </xf>
    <xf numFmtId="0" fontId="0" fillId="3" borderId="33" xfId="0" applyFill="1" applyBorder="1" applyAlignment="1" applyProtection="1">
      <alignment horizontal="center" vertical="center"/>
      <protection locked="0"/>
    </xf>
    <xf numFmtId="0" fontId="0" fillId="3" borderId="34" xfId="0" applyFill="1" applyBorder="1" applyAlignment="1" applyProtection="1">
      <alignment horizontal="center" vertical="center"/>
      <protection locked="0"/>
    </xf>
    <xf numFmtId="0" fontId="0" fillId="0" borderId="0" xfId="0" applyAlignment="1">
      <alignment horizontal="center" vertical="center"/>
    </xf>
    <xf numFmtId="14" fontId="3" fillId="0" borderId="0" xfId="0" applyNumberFormat="1" applyFont="1">
      <alignment vertical="center"/>
    </xf>
    <xf numFmtId="0" fontId="4" fillId="0" borderId="3" xfId="0" applyFont="1" applyBorder="1" applyAlignment="1">
      <alignment horizontal="center" vertical="center" wrapText="1"/>
    </xf>
    <xf numFmtId="0" fontId="4" fillId="0" borderId="30" xfId="0" applyFont="1" applyBorder="1" applyAlignment="1">
      <alignment horizontal="center" vertical="center" wrapText="1"/>
    </xf>
    <xf numFmtId="0" fontId="0" fillId="2" borderId="10" xfId="0" applyFont="1" applyFill="1" applyBorder="1" applyAlignment="1">
      <alignment horizontal="center" vertical="center"/>
    </xf>
    <xf numFmtId="0" fontId="0" fillId="3" borderId="11" xfId="0" applyFill="1" applyBorder="1" applyAlignment="1" applyProtection="1">
      <alignment horizontal="center" vertical="center"/>
      <protection locked="0"/>
    </xf>
    <xf numFmtId="0" fontId="0" fillId="3" borderId="35" xfId="0" applyFill="1" applyBorder="1" applyAlignment="1" applyProtection="1">
      <alignment horizontal="center" vertical="center"/>
      <protection locked="0"/>
    </xf>
    <xf numFmtId="0" fontId="0" fillId="2" borderId="18" xfId="0" applyFont="1" applyFill="1" applyBorder="1">
      <alignment vertical="center"/>
    </xf>
    <xf numFmtId="0" fontId="0" fillId="5" borderId="18" xfId="0" applyFill="1" applyBorder="1">
      <alignment vertical="center"/>
    </xf>
    <xf numFmtId="0" fontId="0" fillId="5" borderId="36" xfId="0" applyFill="1" applyBorder="1">
      <alignment vertical="center"/>
    </xf>
    <xf numFmtId="0" fontId="0" fillId="4" borderId="37" xfId="0" applyFill="1"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2" borderId="40" xfId="0" applyFont="1" applyFill="1" applyBorder="1">
      <alignment vertical="center"/>
    </xf>
    <xf numFmtId="0" fontId="0" fillId="3" borderId="38" xfId="0" applyFill="1" applyBorder="1" applyProtection="1">
      <alignment vertical="center"/>
      <protection locked="0"/>
    </xf>
    <xf numFmtId="0" fontId="0" fillId="3" borderId="41" xfId="0" applyFill="1" applyBorder="1" applyProtection="1">
      <alignment vertical="center"/>
      <protection locked="0"/>
    </xf>
    <xf numFmtId="0" fontId="0" fillId="6" borderId="0" xfId="0" applyFill="1">
      <alignment vertical="center"/>
    </xf>
    <xf numFmtId="177" fontId="0" fillId="2" borderId="6" xfId="0" applyNumberFormat="1" applyFont="1" applyFill="1" applyBorder="1" applyAlignment="1">
      <alignment horizontal="center" vertical="center"/>
    </xf>
    <xf numFmtId="0" fontId="0" fillId="7" borderId="23" xfId="0" applyFill="1" applyBorder="1" applyAlignment="1">
      <alignment horizontal="center" vertical="center"/>
    </xf>
    <xf numFmtId="0" fontId="3" fillId="0" borderId="24" xfId="0" applyFont="1" applyBorder="1" applyAlignment="1">
      <alignment horizontal="center" vertical="center" wrapText="1"/>
    </xf>
    <xf numFmtId="0" fontId="3" fillId="0" borderId="25" xfId="0" applyFont="1" applyBorder="1" applyAlignment="1">
      <alignment horizontal="center" vertical="center"/>
    </xf>
    <xf numFmtId="178" fontId="0" fillId="3" borderId="42" xfId="0" applyNumberFormat="1" applyFill="1" applyBorder="1" applyAlignment="1" applyProtection="1">
      <alignment horizontal="center" vertical="center"/>
      <protection locked="0"/>
    </xf>
    <xf numFmtId="0" fontId="0" fillId="0" borderId="28" xfId="0" applyBorder="1" applyAlignment="1">
      <alignment horizontal="left" vertical="center"/>
    </xf>
    <xf numFmtId="0" fontId="0" fillId="7" borderId="29" xfId="0" applyFill="1" applyBorder="1" applyAlignment="1">
      <alignment horizontal="center" vertical="center"/>
    </xf>
    <xf numFmtId="14" fontId="4" fillId="0" borderId="0" xfId="0" applyNumberFormat="1" applyFont="1">
      <alignment vertical="center"/>
    </xf>
    <xf numFmtId="14" fontId="5" fillId="0" borderId="0" xfId="0" applyNumberFormat="1" applyFont="1">
      <alignment vertical="center"/>
    </xf>
    <xf numFmtId="0" fontId="0" fillId="0" borderId="43" xfId="0" applyBorder="1" applyAlignment="1">
      <alignment horizontal="center" vertical="center"/>
    </xf>
    <xf numFmtId="0" fontId="0" fillId="2" borderId="6" xfId="0" applyFont="1" applyFill="1" applyBorder="1">
      <alignment vertical="center"/>
    </xf>
    <xf numFmtId="0" fontId="2" fillId="0" borderId="23" xfId="0" applyFont="1" applyBorder="1" applyAlignment="1">
      <alignment horizontal="center" vertical="center"/>
    </xf>
    <xf numFmtId="0" fontId="2" fillId="0" borderId="44" xfId="0" applyFont="1" applyBorder="1" applyAlignment="1">
      <alignment horizontal="center" vertical="center"/>
    </xf>
    <xf numFmtId="0" fontId="2" fillId="0" borderId="45" xfId="0" applyFont="1" applyBorder="1" applyAlignment="1">
      <alignment horizontal="center" vertical="center"/>
    </xf>
    <xf numFmtId="179" fontId="2" fillId="2" borderId="46" xfId="0" applyNumberFormat="1" applyFont="1" applyFill="1" applyBorder="1" applyAlignment="1">
      <alignment horizontal="center" vertical="center"/>
    </xf>
    <xf numFmtId="179" fontId="2" fillId="0" borderId="46" xfId="0" applyNumberFormat="1" applyFont="1" applyBorder="1" applyAlignment="1">
      <alignment horizontal="center" vertical="center"/>
    </xf>
    <xf numFmtId="179" fontId="2" fillId="0" borderId="44" xfId="0" applyNumberFormat="1" applyFont="1" applyBorder="1" applyAlignment="1">
      <alignment horizontal="center" vertical="center"/>
    </xf>
    <xf numFmtId="179" fontId="2" fillId="0" borderId="47" xfId="0" applyNumberFormat="1" applyFont="1" applyBorder="1" applyAlignment="1">
      <alignment horizontal="center" vertical="center"/>
    </xf>
    <xf numFmtId="0" fontId="2" fillId="0" borderId="48" xfId="0" applyFont="1" applyBorder="1" applyAlignment="1">
      <alignment horizontal="center" vertical="center"/>
    </xf>
    <xf numFmtId="14" fontId="0" fillId="0" borderId="0" xfId="0" applyNumberFormat="1">
      <alignment vertical="center"/>
    </xf>
    <xf numFmtId="0" fontId="0" fillId="0" borderId="27" xfId="0" applyBorder="1" applyAlignment="1">
      <alignment horizontal="center" vertical="center"/>
    </xf>
    <xf numFmtId="0" fontId="0" fillId="0" borderId="49" xfId="0" applyBorder="1" applyAlignment="1">
      <alignment horizontal="center" vertical="center"/>
    </xf>
    <xf numFmtId="0" fontId="0" fillId="2" borderId="27" xfId="0" applyFont="1" applyFill="1" applyBorder="1" applyAlignment="1">
      <alignment horizontal="center" vertical="center"/>
    </xf>
    <xf numFmtId="10" fontId="2" fillId="0" borderId="50" xfId="0" applyNumberFormat="1" applyFont="1" applyBorder="1" applyAlignment="1">
      <alignment horizontal="center" vertical="center"/>
    </xf>
    <xf numFmtId="14" fontId="0" fillId="6" borderId="0" xfId="0" applyNumberFormat="1" applyFill="1">
      <alignment vertical="center"/>
    </xf>
    <xf numFmtId="0" fontId="0" fillId="0" borderId="0" xfId="0" applyFill="1">
      <alignment vertical="center"/>
    </xf>
    <xf numFmtId="0" fontId="0" fillId="5" borderId="0" xfId="0" applyFont="1" applyFill="1">
      <alignment vertical="center"/>
    </xf>
    <xf numFmtId="0" fontId="0" fillId="0" borderId="21" xfId="0" applyBorder="1">
      <alignment vertical="center"/>
    </xf>
    <xf numFmtId="0" fontId="0" fillId="2" borderId="18" xfId="0" applyFont="1" applyFill="1" applyBorder="1" applyAlignment="1">
      <alignment horizontal="center" vertical="center"/>
    </xf>
    <xf numFmtId="0" fontId="0" fillId="5" borderId="3" xfId="0" applyFont="1" applyFill="1" applyBorder="1">
      <alignment vertical="center"/>
    </xf>
    <xf numFmtId="0" fontId="0" fillId="0" borderId="51" xfId="0" applyFont="1" applyFill="1" applyBorder="1" applyAlignment="1">
      <alignment horizontal="center" vertical="center"/>
    </xf>
    <xf numFmtId="0" fontId="0" fillId="0" borderId="52" xfId="0" applyFill="1" applyBorder="1" applyAlignment="1">
      <alignment horizontal="center" vertical="center"/>
    </xf>
    <xf numFmtId="0" fontId="0" fillId="5" borderId="3"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30" xfId="0" applyFont="1" applyFill="1" applyBorder="1" applyAlignment="1">
      <alignment horizontal="center" vertical="center"/>
    </xf>
    <xf numFmtId="177" fontId="0" fillId="2" borderId="18" xfId="0" applyNumberFormat="1" applyFont="1" applyFill="1" applyBorder="1" applyAlignment="1">
      <alignment horizontal="center" vertical="center"/>
    </xf>
    <xf numFmtId="177" fontId="0" fillId="0" borderId="3" xfId="0" applyNumberFormat="1" applyFont="1" applyFill="1" applyBorder="1" applyAlignment="1">
      <alignment horizontal="center" vertical="center"/>
    </xf>
    <xf numFmtId="177" fontId="0" fillId="5" borderId="3" xfId="0" applyNumberFormat="1" applyFont="1" applyFill="1" applyBorder="1" applyAlignment="1">
      <alignment horizontal="center" vertical="center"/>
    </xf>
    <xf numFmtId="177" fontId="0" fillId="0" borderId="0" xfId="0" applyNumberFormat="1" applyFont="1" applyFill="1" applyBorder="1" applyAlignment="1">
      <alignment horizontal="center" vertical="center"/>
    </xf>
    <xf numFmtId="176" fontId="0" fillId="0" borderId="7" xfId="0" applyNumberFormat="1" applyFont="1" applyBorder="1" applyAlignment="1">
      <alignment horizontal="center" vertical="center"/>
    </xf>
    <xf numFmtId="0" fontId="0" fillId="2" borderId="18" xfId="0" applyFont="1" applyFill="1" applyBorder="1" applyAlignment="1">
      <alignment horizontal="right" vertical="center"/>
    </xf>
    <xf numFmtId="0" fontId="0" fillId="3" borderId="3" xfId="0" applyFont="1" applyFill="1" applyBorder="1" applyAlignment="1">
      <alignment horizontal="right" vertical="center"/>
    </xf>
    <xf numFmtId="0" fontId="0" fillId="0" borderId="18" xfId="0" applyFill="1" applyBorder="1">
      <alignment vertical="center"/>
    </xf>
    <xf numFmtId="0" fontId="0" fillId="0" borderId="15" xfId="0" applyFont="1" applyBorder="1" applyAlignment="1">
      <alignment horizontal="center" vertical="center"/>
    </xf>
    <xf numFmtId="0" fontId="0" fillId="3" borderId="3" xfId="0" applyFill="1" applyBorder="1">
      <alignment vertical="center"/>
    </xf>
    <xf numFmtId="0" fontId="0" fillId="0" borderId="3" xfId="0" applyFill="1" applyBorder="1">
      <alignment vertical="center"/>
    </xf>
    <xf numFmtId="0" fontId="0" fillId="0" borderId="18" xfId="0" applyBorder="1" applyAlignment="1">
      <alignment horizontal="center" vertical="center"/>
    </xf>
    <xf numFmtId="0" fontId="0" fillId="0" borderId="0" xfId="0" applyFont="1" applyAlignment="1">
      <alignment vertical="center"/>
    </xf>
    <xf numFmtId="0" fontId="0" fillId="0" borderId="53" xfId="0" applyBorder="1">
      <alignment vertical="center"/>
    </xf>
    <xf numFmtId="0" fontId="6" fillId="0" borderId="54" xfId="0" applyFont="1" applyBorder="1" applyAlignment="1">
      <alignment horizontal="center" vertical="center"/>
    </xf>
    <xf numFmtId="38" fontId="8" fillId="0" borderId="55" xfId="1" applyFont="1" applyBorder="1" applyAlignment="1">
      <alignment horizontal="center" vertical="center"/>
    </xf>
    <xf numFmtId="0" fontId="6" fillId="0" borderId="2" xfId="0" applyFont="1" applyBorder="1" applyAlignment="1">
      <alignment horizontal="center" vertical="center"/>
    </xf>
    <xf numFmtId="0" fontId="8" fillId="0" borderId="56" xfId="0" applyFont="1" applyBorder="1" applyAlignment="1">
      <alignment horizontal="center" vertical="center"/>
    </xf>
    <xf numFmtId="0" fontId="6" fillId="0" borderId="18" xfId="0" applyFont="1" applyBorder="1" applyAlignment="1">
      <alignment horizontal="center" vertical="center"/>
    </xf>
    <xf numFmtId="180" fontId="8" fillId="0" borderId="57" xfId="0" applyNumberFormat="1" applyFont="1" applyBorder="1" applyAlignment="1">
      <alignment horizontal="center" vertical="center"/>
    </xf>
    <xf numFmtId="0" fontId="0" fillId="0" borderId="58" xfId="0" applyBorder="1" applyAlignment="1">
      <alignment horizontal="center" vertical="center"/>
    </xf>
    <xf numFmtId="10" fontId="8" fillId="0" borderId="59" xfId="2" applyNumberFormat="1" applyFont="1" applyBorder="1" applyAlignment="1">
      <alignment horizontal="center" vertical="center"/>
    </xf>
    <xf numFmtId="0" fontId="9" fillId="0" borderId="0" xfId="0" applyFont="1">
      <alignment vertical="center"/>
    </xf>
    <xf numFmtId="0" fontId="10" fillId="0" borderId="0" xfId="0" applyFont="1">
      <alignment vertical="center"/>
    </xf>
    <xf numFmtId="0" fontId="11" fillId="0" borderId="60" xfId="0" applyFont="1" applyBorder="1" applyAlignment="1">
      <alignment horizontal="center" vertical="center"/>
    </xf>
    <xf numFmtId="0" fontId="11" fillId="0" borderId="42" xfId="0" applyFont="1" applyBorder="1" applyAlignment="1">
      <alignment horizontal="center" vertical="center"/>
    </xf>
    <xf numFmtId="0" fontId="10" fillId="0" borderId="61" xfId="0" applyFont="1" applyBorder="1" applyAlignment="1">
      <alignment horizontal="center" vertical="center"/>
    </xf>
    <xf numFmtId="0" fontId="11" fillId="0" borderId="62" xfId="0" applyFont="1" applyBorder="1" applyAlignment="1">
      <alignment horizontal="center" vertical="center" wrapText="1"/>
    </xf>
    <xf numFmtId="0" fontId="11" fillId="0" borderId="63" xfId="0" applyFont="1" applyBorder="1" applyAlignment="1">
      <alignment horizontal="justify" vertical="center" wrapText="1"/>
    </xf>
    <xf numFmtId="0" fontId="11" fillId="0" borderId="64" xfId="0" applyFont="1" applyBorder="1" applyAlignment="1">
      <alignment horizontal="justify" vertical="center" wrapText="1"/>
    </xf>
    <xf numFmtId="0" fontId="11" fillId="0" borderId="65" xfId="0" applyFont="1" applyBorder="1" applyAlignment="1">
      <alignment horizontal="justify" vertical="center" wrapText="1"/>
    </xf>
    <xf numFmtId="0" fontId="11" fillId="0" borderId="66" xfId="0" applyFont="1" applyBorder="1" applyAlignment="1">
      <alignment horizontal="justify" vertical="center" wrapText="1"/>
    </xf>
    <xf numFmtId="0" fontId="11" fillId="0" borderId="67" xfId="0" applyFont="1" applyBorder="1">
      <alignment vertical="center"/>
    </xf>
    <xf numFmtId="0" fontId="11" fillId="0" borderId="68" xfId="0" applyFont="1" applyBorder="1">
      <alignment vertical="center"/>
    </xf>
    <xf numFmtId="0" fontId="10" fillId="0" borderId="61" xfId="0" applyFont="1" applyBorder="1">
      <alignment vertical="center"/>
    </xf>
    <xf numFmtId="0" fontId="11" fillId="0" borderId="69" xfId="0" applyFont="1" applyBorder="1" applyAlignment="1">
      <alignment horizontal="center" vertical="center" wrapText="1"/>
    </xf>
    <xf numFmtId="0" fontId="11" fillId="0" borderId="63" xfId="0" applyFont="1" applyBorder="1" applyAlignment="1">
      <alignment horizontal="center" vertical="center" wrapText="1"/>
    </xf>
    <xf numFmtId="0" fontId="11" fillId="0" borderId="64" xfId="0" applyFont="1" applyBorder="1" applyAlignment="1">
      <alignment horizontal="center" vertical="center" wrapText="1"/>
    </xf>
    <xf numFmtId="0" fontId="11" fillId="0" borderId="65" xfId="0" applyFont="1" applyBorder="1" applyAlignment="1">
      <alignment horizontal="center" vertical="center" wrapText="1"/>
    </xf>
    <xf numFmtId="0" fontId="11" fillId="0" borderId="66" xfId="0" applyFont="1" applyBorder="1" applyAlignment="1">
      <alignment horizontal="center" vertical="center" wrapText="1"/>
    </xf>
    <xf numFmtId="0" fontId="11" fillId="0" borderId="70" xfId="0" applyFont="1" applyBorder="1" applyAlignment="1">
      <alignment horizontal="center" vertical="center" wrapText="1"/>
    </xf>
    <xf numFmtId="0" fontId="11" fillId="0" borderId="71" xfId="0" applyFont="1" applyBorder="1" applyAlignment="1">
      <alignment horizontal="center" vertical="center" wrapText="1"/>
    </xf>
    <xf numFmtId="0" fontId="11" fillId="0" borderId="72" xfId="0" applyFont="1" applyBorder="1" applyAlignment="1">
      <alignment horizontal="center" vertical="center" wrapText="1"/>
    </xf>
    <xf numFmtId="0" fontId="11" fillId="0" borderId="29" xfId="0" applyFont="1" applyBorder="1">
      <alignment vertical="center"/>
    </xf>
    <xf numFmtId="0" fontId="11" fillId="0" borderId="73" xfId="0" applyFont="1" applyBorder="1">
      <alignment vertical="center"/>
    </xf>
    <xf numFmtId="0" fontId="11" fillId="0" borderId="74" xfId="0" applyFont="1" applyBorder="1" applyAlignment="1">
      <alignment horizontal="center" vertical="center" wrapText="1"/>
    </xf>
    <xf numFmtId="0" fontId="11" fillId="0" borderId="75" xfId="0" applyFont="1" applyBorder="1" applyAlignment="1">
      <alignment horizontal="justify" vertical="center" wrapText="1"/>
    </xf>
    <xf numFmtId="0" fontId="11" fillId="0" borderId="76" xfId="0" applyFont="1" applyBorder="1" applyAlignment="1">
      <alignment horizontal="justify" vertical="center" wrapText="1"/>
    </xf>
    <xf numFmtId="0" fontId="11" fillId="0" borderId="77" xfId="0" applyFont="1" applyBorder="1" applyAlignment="1">
      <alignment horizontal="justify" vertical="center" wrapText="1"/>
    </xf>
    <xf numFmtId="0" fontId="11" fillId="0" borderId="78" xfId="0" applyFont="1" applyBorder="1" applyAlignment="1">
      <alignment horizontal="justify" vertical="center" wrapText="1"/>
    </xf>
    <xf numFmtId="0" fontId="11" fillId="0" borderId="79" xfId="0" applyFont="1" applyBorder="1" applyAlignment="1">
      <alignment horizontal="left" vertical="center" wrapText="1"/>
    </xf>
    <xf numFmtId="0" fontId="11" fillId="0" borderId="80" xfId="0" applyFont="1" applyBorder="1">
      <alignment vertical="center"/>
    </xf>
    <xf numFmtId="0" fontId="11" fillId="0" borderId="81" xfId="0" applyFont="1" applyBorder="1" applyAlignment="1">
      <alignment horizontal="center" vertical="center" wrapText="1"/>
    </xf>
    <xf numFmtId="0" fontId="11" fillId="0" borderId="82" xfId="0" applyFont="1" applyBorder="1" applyAlignment="1">
      <alignment horizontal="justify" vertical="center" wrapText="1"/>
    </xf>
    <xf numFmtId="0" fontId="11" fillId="0" borderId="83" xfId="0" applyFont="1" applyBorder="1" applyAlignment="1">
      <alignment horizontal="justify" vertical="center" wrapText="1"/>
    </xf>
    <xf numFmtId="0" fontId="11" fillId="0" borderId="84" xfId="0" applyFont="1" applyBorder="1" applyAlignment="1">
      <alignment horizontal="justify" vertical="center" wrapText="1"/>
    </xf>
    <xf numFmtId="0" fontId="11" fillId="0" borderId="85" xfId="0" applyFont="1" applyBorder="1" applyAlignment="1">
      <alignment horizontal="justify" vertical="center" wrapText="1"/>
    </xf>
    <xf numFmtId="0" fontId="11" fillId="0" borderId="36" xfId="0" applyFont="1" applyBorder="1" applyAlignment="1">
      <alignment vertical="center" shrinkToFit="1"/>
    </xf>
    <xf numFmtId="0" fontId="10" fillId="0" borderId="61" xfId="0" applyFont="1" applyBorder="1" applyAlignment="1">
      <alignment vertical="center" shrinkToFit="1"/>
    </xf>
    <xf numFmtId="0" fontId="11" fillId="0" borderId="86" xfId="0" applyFont="1" applyBorder="1">
      <alignment vertical="center"/>
    </xf>
    <xf numFmtId="0" fontId="11" fillId="0" borderId="87" xfId="0" applyFont="1" applyBorder="1" applyAlignment="1">
      <alignment horizontal="center" vertical="center"/>
    </xf>
    <xf numFmtId="0" fontId="11" fillId="0" borderId="88" xfId="0" applyFont="1" applyBorder="1" applyAlignment="1">
      <alignment horizontal="left" vertical="center" wrapText="1"/>
    </xf>
    <xf numFmtId="0" fontId="11" fillId="0" borderId="36" xfId="0" applyFont="1" applyBorder="1" applyAlignment="1">
      <alignment horizontal="center" vertical="center"/>
    </xf>
    <xf numFmtId="0" fontId="11" fillId="0" borderId="89" xfId="0" applyFont="1" applyBorder="1" applyAlignment="1">
      <alignment horizontal="justify" vertical="center" wrapText="1"/>
    </xf>
    <xf numFmtId="0" fontId="11" fillId="0" borderId="72" xfId="0" applyFont="1" applyBorder="1" applyAlignment="1">
      <alignment horizontal="justify" vertical="center" wrapText="1"/>
    </xf>
    <xf numFmtId="0" fontId="11" fillId="0" borderId="71" xfId="0" applyFont="1" applyBorder="1" applyAlignment="1">
      <alignment horizontal="justify" vertical="center" wrapText="1"/>
    </xf>
    <xf numFmtId="0" fontId="11" fillId="0" borderId="70" xfId="0" applyFont="1" applyBorder="1" applyAlignment="1">
      <alignment horizontal="justify" vertical="center" wrapText="1"/>
    </xf>
    <xf numFmtId="0" fontId="10" fillId="0" borderId="90" xfId="0" applyFont="1" applyBorder="1" applyAlignment="1">
      <alignment horizontal="center" vertical="center" wrapText="1"/>
    </xf>
    <xf numFmtId="0" fontId="0" fillId="0" borderId="61" xfId="0" applyBorder="1">
      <alignment vertical="center"/>
    </xf>
    <xf numFmtId="0" fontId="11" fillId="0" borderId="62" xfId="0" applyFont="1" applyBorder="1" applyAlignment="1">
      <alignment horizontal="center" vertical="center"/>
    </xf>
    <xf numFmtId="0" fontId="0" fillId="0" borderId="91" xfId="0" applyBorder="1">
      <alignment vertical="center"/>
    </xf>
    <xf numFmtId="0" fontId="0" fillId="0" borderId="92" xfId="0" applyBorder="1">
      <alignment vertical="center"/>
    </xf>
    <xf numFmtId="0" fontId="0" fillId="0" borderId="93" xfId="0" applyBorder="1">
      <alignment vertical="center"/>
    </xf>
    <xf numFmtId="0" fontId="0" fillId="0" borderId="94" xfId="0" applyBorder="1" applyAlignment="1">
      <alignment horizontal="center" vertical="center"/>
    </xf>
    <xf numFmtId="0" fontId="0" fillId="0" borderId="92" xfId="0" applyBorder="1" applyAlignment="1">
      <alignment horizontal="center" vertical="center"/>
    </xf>
    <xf numFmtId="0" fontId="0" fillId="0" borderId="93" xfId="0" applyBorder="1" applyAlignment="1">
      <alignment horizontal="center" vertical="center"/>
    </xf>
    <xf numFmtId="0" fontId="10" fillId="0" borderId="90" xfId="0" applyFont="1" applyBorder="1">
      <alignment vertical="center"/>
    </xf>
    <xf numFmtId="0" fontId="0" fillId="0" borderId="95" xfId="0" applyBorder="1">
      <alignment vertical="center"/>
    </xf>
    <xf numFmtId="0" fontId="0" fillId="0" borderId="96" xfId="0" applyBorder="1">
      <alignment vertical="center"/>
    </xf>
    <xf numFmtId="0" fontId="0" fillId="0" borderId="97" xfId="0" applyBorder="1">
      <alignment vertical="center"/>
    </xf>
    <xf numFmtId="0" fontId="0" fillId="0" borderId="98" xfId="0" applyBorder="1">
      <alignment vertical="center"/>
    </xf>
    <xf numFmtId="0" fontId="10" fillId="0" borderId="0" xfId="0" applyFont="1" applyAlignment="1">
      <alignment horizontal="center" vertical="center"/>
    </xf>
    <xf numFmtId="0" fontId="0" fillId="0" borderId="99" xfId="0" applyBorder="1">
      <alignment vertical="center"/>
    </xf>
    <xf numFmtId="0" fontId="0" fillId="0" borderId="100" xfId="0" applyBorder="1">
      <alignment vertical="center"/>
    </xf>
    <xf numFmtId="0" fontId="0" fillId="0" borderId="79" xfId="0" applyBorder="1">
      <alignment vertical="center"/>
    </xf>
    <xf numFmtId="0" fontId="11" fillId="0" borderId="37" xfId="0" applyFont="1" applyBorder="1">
      <alignment vertical="center"/>
    </xf>
    <xf numFmtId="0" fontId="11" fillId="0" borderId="41" xfId="0" applyFont="1" applyBorder="1" applyAlignment="1">
      <alignment horizontal="center" vertical="center"/>
    </xf>
    <xf numFmtId="0" fontId="0" fillId="0" borderId="101" xfId="0" applyBorder="1">
      <alignment vertical="center"/>
    </xf>
    <xf numFmtId="0" fontId="0" fillId="0" borderId="102" xfId="0" applyBorder="1">
      <alignment vertical="center"/>
    </xf>
    <xf numFmtId="0" fontId="0" fillId="0" borderId="103" xfId="0" applyBorder="1">
      <alignment vertical="center"/>
    </xf>
    <xf numFmtId="0" fontId="0" fillId="0" borderId="88" xfId="0" applyBorder="1">
      <alignment vertical="center"/>
    </xf>
    <xf numFmtId="0" fontId="0" fillId="8" borderId="0" xfId="0" applyFill="1">
      <alignment vertical="center"/>
    </xf>
    <xf numFmtId="14" fontId="0" fillId="8" borderId="0" xfId="0" applyNumberFormat="1" applyFill="1">
      <alignment vertical="center"/>
    </xf>
  </cellXfs>
  <cellStyles count="3">
    <cellStyle name="標準" xfId="0" builtinId="0"/>
    <cellStyle name="桁区切り" xfId="1" builtinId="6"/>
    <cellStyle name="パーセント" xfId="2" builtinId="5"/>
  </cellStyles>
  <dxfs count="2">
    <dxf>
      <fill>
        <patternFill patternType="solid">
          <bgColor theme="1" tint="0.5"/>
        </patternFill>
      </fill>
    </dxf>
    <dxf>
      <fill>
        <patternFill patternType="solid">
          <bgColor rgb="FFFF99CC"/>
        </patternFill>
      </fill>
    </dxf>
  </dxf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externalLink" Target="externalLinks/externalLink1.xml" /><Relationship Id="rId9" Type="http://schemas.openxmlformats.org/officeDocument/2006/relationships/theme" Target="theme/theme1.xml" /><Relationship Id="rId10" Type="http://schemas.openxmlformats.org/officeDocument/2006/relationships/sharedStrings" Target="sharedStrings.xml" /><Relationship Id="rId11" Type="http://schemas.openxmlformats.org/officeDocument/2006/relationships/styles" Target="styles.xml" /><Relationship Id="rId12" Type="http://schemas.openxmlformats.org/officeDocument/2006/relationships/sheetMetadata" Target="metadata.xml" /><Relationship Id="rId13" Type="http://schemas.microsoft.com/office/2017/06/relationships/rdRichValue" Target="richData/rdrichvalue.xml" /><Relationship Id="rId14" Type="http://schemas.microsoft.com/office/2017/06/relationships/rdRichValueStructure" Target="richData/rdrichvaluestructure.xml" /><Relationship Id="rId15" Type="http://schemas.microsoft.com/office/2017/06/relationships/rdRichValueTypes" Target="richData/rdRichValueTypes.xml" /></Relationships>
</file>

<file path=xl/drawings/_rels/drawing5.xml.rels><?xml version="1.0" encoding="UTF-8"?><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6</xdr:col>
      <xdr:colOff>116840</xdr:colOff>
      <xdr:row>6</xdr:row>
      <xdr:rowOff>59055</xdr:rowOff>
    </xdr:from>
    <xdr:to xmlns:xdr="http://schemas.openxmlformats.org/drawingml/2006/spreadsheetDrawing">
      <xdr:col>13</xdr:col>
      <xdr:colOff>471170</xdr:colOff>
      <xdr:row>15</xdr:row>
      <xdr:rowOff>139065</xdr:rowOff>
    </xdr:to>
    <xdr:sp macro="" textlink="">
      <xdr:nvSpPr>
        <xdr:cNvPr id="2" name="テキスト ボックス 1"/>
        <xdr:cNvSpPr txBox="1"/>
      </xdr:nvSpPr>
      <xdr:spPr>
        <a:xfrm>
          <a:off x="4685665" y="1430655"/>
          <a:ext cx="5398135" cy="2156460"/>
        </a:xfrm>
        <a:prstGeom prst="rect">
          <a:avLst/>
        </a:prstGeom>
        <a:solidFill>
          <a:schemeClr val="accent4">
            <a:lumMod val="20000"/>
            <a:lumOff val="80000"/>
          </a:schemeClr>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100"/>
            <a:t>【</a:t>
          </a:r>
          <a:r>
            <a:rPr kumimoji="1" lang="ja-JP" altLang="en-US" sz="1100"/>
            <a:t>入力要領</a:t>
          </a:r>
          <a:r>
            <a:rPr kumimoji="1" lang="en-US" altLang="ja-JP" sz="1100"/>
            <a:t>】</a:t>
          </a:r>
          <a:endParaRPr kumimoji="1" lang="en-US" altLang="ja-JP" sz="1100"/>
        </a:p>
        <a:p>
          <a:r>
            <a:rPr kumimoji="1" lang="ja-JP" altLang="en-US" sz="1100"/>
            <a:t>１．</a:t>
          </a:r>
          <a:r>
            <a:rPr kumimoji="1" lang="ja-JP" altLang="en-US" sz="1100" b="1" u="sng"/>
            <a:t>黄色に着色したセルのみ入力してください。</a:t>
          </a:r>
          <a:endParaRPr kumimoji="1" lang="en-US" altLang="ja-JP" sz="1100" b="1" u="sng"/>
        </a:p>
        <a:p>
          <a:r>
            <a:rPr kumimoji="1" lang="ja-JP" altLang="en-US" sz="1100"/>
            <a:t>２．数字は半角で入力してください。</a:t>
          </a:r>
          <a:endParaRPr kumimoji="1" lang="en-US" altLang="ja-JP" sz="1100"/>
        </a:p>
        <a:p>
          <a:r>
            <a:rPr kumimoji="1" lang="ja-JP" altLang="en-US" sz="1100"/>
            <a:t>３．「利用契約者数」欄には、</a:t>
          </a:r>
          <a:r>
            <a:rPr kumimoji="1" lang="ja-JP" altLang="en-US" sz="1100" b="1" u="sng"/>
            <a:t>４月１日現在の川西市介護保険の被保険者</a:t>
          </a:r>
          <a:r>
            <a:rPr kumimoji="1" lang="ja-JP" altLang="en-US" sz="1100"/>
            <a:t>である</a:t>
          </a:r>
          <a:endParaRPr kumimoji="1" lang="en-US" altLang="ja-JP" sz="1100"/>
        </a:p>
        <a:p>
          <a:r>
            <a:rPr kumimoji="1" lang="ja-JP" altLang="en-US" sz="1100"/>
            <a:t>　　利用契約者（</a:t>
          </a:r>
          <a:r>
            <a:rPr kumimoji="1" lang="ja-JP" altLang="en-US" sz="1100" b="1" u="sng"/>
            <a:t>要介護1～5の人。ただし、</a:t>
          </a:r>
          <a:r>
            <a:rPr kumimoji="1" lang="ja-JP" altLang="en-US" sz="1100" b="1" u="sng"/>
            <a:t>利用開始から１年未満の人を除く</a:t>
          </a:r>
          <a:r>
            <a:rPr kumimoji="1" lang="ja-JP" altLang="en-US" sz="1100"/>
            <a:t>）</a:t>
          </a:r>
          <a:endParaRPr kumimoji="1" lang="en-US" altLang="ja-JP" sz="1100"/>
        </a:p>
        <a:p>
          <a:r>
            <a:rPr kumimoji="1" lang="ja-JP" altLang="ja-JP" sz="1100">
              <a:solidFill>
                <a:schemeClr val="dk1"/>
              </a:solidFill>
              <a:effectLst/>
              <a:latin typeface="+mn-lt"/>
              <a:ea typeface="+mn-ea"/>
              <a:cs typeface="+mn-cs"/>
            </a:rPr>
            <a:t>　　の人数を入力してください。</a:t>
          </a:r>
          <a:endParaRPr kumimoji="1" lang="en-US" altLang="ja-JP" sz="1100"/>
        </a:p>
        <a:p>
          <a:r>
            <a:rPr kumimoji="1" lang="ja-JP" altLang="en-US" sz="1100"/>
            <a:t>４．</a:t>
          </a:r>
          <a:r>
            <a:rPr kumimoji="1" lang="ja-JP" altLang="en-US" sz="1100" b="0"/>
            <a:t>評価対象利用者</a:t>
          </a:r>
          <a:r>
            <a:rPr kumimoji="1" lang="ja-JP" altLang="en-US" sz="1100" b="1" u="sng">
              <a:solidFill>
                <a:schemeClr val="tx1"/>
              </a:solidFill>
            </a:rPr>
            <a:t>（要介護1～5のみ）</a:t>
          </a:r>
          <a:r>
            <a:rPr kumimoji="1" lang="ja-JP" altLang="en-US" sz="1100" b="0"/>
            <a:t>が１００人を超える場合は、ワークシー</a:t>
          </a:r>
          <a:endParaRPr kumimoji="1" lang="ja-JP" altLang="en-US" sz="1100" b="0"/>
        </a:p>
        <a:p>
          <a:r>
            <a:rPr kumimoji="1" lang="ja-JP" altLang="en-US" sz="1100" b="0"/>
            <a:t>　　トの修正が必要</a:t>
          </a:r>
          <a:r>
            <a:rPr kumimoji="1" lang="ja-JP" altLang="en-US" sz="1100" b="0"/>
            <a:t>です</a:t>
          </a:r>
          <a:r>
            <a:rPr kumimoji="1" lang="ja-JP" altLang="en-US" sz="1100" b="0"/>
            <a:t>ので、介護保険課にご連絡ください。</a:t>
          </a:r>
          <a:endParaRPr kumimoji="1" lang="ja-JP" altLang="en-US" sz="1100" b="0"/>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11</xdr:col>
      <xdr:colOff>26035</xdr:colOff>
      <xdr:row>0</xdr:row>
      <xdr:rowOff>31115</xdr:rowOff>
    </xdr:from>
    <xdr:to xmlns:xdr="http://schemas.openxmlformats.org/drawingml/2006/spreadsheetDrawing">
      <xdr:col>23</xdr:col>
      <xdr:colOff>391795</xdr:colOff>
      <xdr:row>4</xdr:row>
      <xdr:rowOff>189865</xdr:rowOff>
    </xdr:to>
    <xdr:sp macro="" textlink="">
      <xdr:nvSpPr>
        <xdr:cNvPr id="2" name="テキスト ボックス 1"/>
        <xdr:cNvSpPr txBox="1"/>
      </xdr:nvSpPr>
      <xdr:spPr>
        <a:xfrm>
          <a:off x="8089265" y="31115"/>
          <a:ext cx="9870440" cy="1073150"/>
        </a:xfrm>
        <a:prstGeom prst="rect">
          <a:avLst/>
        </a:prstGeom>
        <a:solidFill>
          <a:schemeClr val="accent4">
            <a:lumMod val="20000"/>
            <a:lumOff val="80000"/>
          </a:schemeClr>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100"/>
            <a:t>【</a:t>
          </a:r>
          <a:r>
            <a:rPr kumimoji="1" lang="ja-JP" altLang="en-US" sz="1100"/>
            <a:t>入力要領</a:t>
          </a:r>
          <a:r>
            <a:rPr kumimoji="1" lang="en-US" altLang="ja-JP" sz="1100"/>
            <a:t>】</a:t>
          </a:r>
          <a:r>
            <a:rPr kumimoji="1" lang="ja-JP" altLang="en-US" sz="1100" b="1"/>
            <a:t>１．黄色に着色したセルのみ入力してください。</a:t>
          </a:r>
          <a:r>
            <a:rPr kumimoji="1" lang="en-US" altLang="ja-JP" sz="1100" b="1" u="sng"/>
            <a:t>※</a:t>
          </a:r>
          <a:r>
            <a:rPr kumimoji="1" lang="ja-JP" altLang="en-US" sz="1100" b="1" u="sng"/>
            <a:t>白色のセルは計算式等が入力されていますので、絶対に変更しないでください。</a:t>
          </a:r>
          <a:endParaRPr kumimoji="1" lang="en-US" altLang="ja-JP" sz="1100" b="1" u="sng"/>
        </a:p>
        <a:p>
          <a:r>
            <a:rPr kumimoji="1" lang="ja-JP" altLang="en-US" sz="1100"/>
            <a:t>　　　　　　２．</a:t>
          </a:r>
          <a:r>
            <a:rPr kumimoji="1" lang="ja-JP" altLang="ja-JP" sz="1100">
              <a:solidFill>
                <a:schemeClr val="dk1"/>
              </a:solidFill>
              <a:effectLst/>
              <a:latin typeface="+mn-lt"/>
              <a:ea typeface="+mn-ea"/>
              <a:cs typeface="+mn-cs"/>
            </a:rPr>
            <a:t>「評価実施日」欄には、ＡＤＬ評価を実施した</a:t>
          </a:r>
          <a:r>
            <a:rPr kumimoji="1" lang="ja-JP" altLang="ja-JP" sz="1100" b="1">
              <a:solidFill>
                <a:schemeClr val="dk1"/>
              </a:solidFill>
              <a:effectLst/>
              <a:latin typeface="+mn-lt"/>
              <a:ea typeface="+mn-ea"/>
              <a:cs typeface="+mn-cs"/>
            </a:rPr>
            <a:t>日付を「yyyy/</a:t>
          </a:r>
          <a:r>
            <a:rPr kumimoji="1" lang="en-US" altLang="ja-JP" sz="1100" b="1">
              <a:solidFill>
                <a:schemeClr val="dk1"/>
              </a:solidFill>
              <a:effectLst/>
              <a:latin typeface="+mn-lt"/>
              <a:ea typeface="+mn-ea"/>
              <a:cs typeface="+mn-cs"/>
            </a:rPr>
            <a:t>MM/DD</a:t>
          </a:r>
          <a:r>
            <a:rPr kumimoji="1" lang="ja-JP" altLang="ja-JP" sz="1100" b="1">
              <a:solidFill>
                <a:schemeClr val="dk1"/>
              </a:solidFill>
              <a:effectLst/>
              <a:latin typeface="+mn-lt"/>
              <a:ea typeface="+mn-ea"/>
              <a:cs typeface="+mn-cs"/>
            </a:rPr>
            <a:t>」形式で入力してください（例：2024年</a:t>
          </a:r>
          <a:r>
            <a:rPr kumimoji="1" lang="en-US" altLang="ja-JP" sz="1100" b="1">
              <a:solidFill>
                <a:schemeClr val="dk1"/>
              </a:solidFill>
              <a:effectLst/>
              <a:latin typeface="+mn-lt"/>
              <a:ea typeface="+mn-ea"/>
              <a:cs typeface="+mn-cs"/>
            </a:rPr>
            <a:t>6</a:t>
          </a:r>
          <a:r>
            <a:rPr kumimoji="1" lang="ja-JP" altLang="ja-JP" sz="1100" b="1">
              <a:solidFill>
                <a:schemeClr val="dk1"/>
              </a:solidFill>
              <a:effectLst/>
              <a:latin typeface="+mn-lt"/>
              <a:ea typeface="+mn-ea"/>
              <a:cs typeface="+mn-cs"/>
            </a:rPr>
            <a:t>月</a:t>
          </a:r>
          <a:r>
            <a:rPr kumimoji="1" lang="en-US" altLang="ja-JP" sz="1100" b="1">
              <a:solidFill>
                <a:schemeClr val="dk1"/>
              </a:solidFill>
              <a:effectLst/>
              <a:latin typeface="+mn-lt"/>
              <a:ea typeface="+mn-ea"/>
              <a:cs typeface="+mn-cs"/>
            </a:rPr>
            <a:t>15</a:t>
          </a:r>
          <a:r>
            <a:rPr kumimoji="1" lang="ja-JP" altLang="ja-JP" sz="1100" b="1">
              <a:solidFill>
                <a:schemeClr val="dk1"/>
              </a:solidFill>
              <a:effectLst/>
              <a:latin typeface="+mn-lt"/>
              <a:ea typeface="+mn-ea"/>
              <a:cs typeface="+mn-cs"/>
            </a:rPr>
            <a:t>日→2024/</a:t>
          </a:r>
          <a:r>
            <a:rPr kumimoji="1" lang="en-US" altLang="ja-JP" sz="1100" b="1">
              <a:solidFill>
                <a:schemeClr val="dk1"/>
              </a:solidFill>
              <a:effectLst/>
              <a:latin typeface="+mn-lt"/>
              <a:ea typeface="+mn-ea"/>
              <a:cs typeface="+mn-cs"/>
            </a:rPr>
            <a:t>6/15</a:t>
          </a:r>
          <a:r>
            <a:rPr kumimoji="1" lang="ja-JP" altLang="ja-JP" sz="1100" b="1">
              <a:solidFill>
                <a:schemeClr val="dk1"/>
              </a:solidFill>
              <a:effectLst/>
              <a:latin typeface="+mn-lt"/>
              <a:ea typeface="+mn-ea"/>
              <a:cs typeface="+mn-cs"/>
            </a:rPr>
            <a:t>）。</a:t>
          </a:r>
          <a:r>
            <a:rPr kumimoji="1" lang="ja-JP" altLang="en-US" sz="1100"/>
            <a:t>　　　　　　　　　</a:t>
          </a:r>
          <a:br>
            <a:rPr kumimoji="1" lang="en-US" altLang="ja-JP" sz="1100"/>
          </a:br>
          <a:r>
            <a:rPr kumimoji="1" lang="ja-JP" altLang="en-US" sz="1100"/>
            <a:t>　　　　　　３．ＡＤＬ評価項目の点数は、プルダウンリストから該当する点数を選択してください。</a:t>
          </a:r>
          <a:endParaRPr kumimoji="1" lang="en-US" altLang="ja-JP" sz="1100"/>
        </a:p>
        <a:p>
          <a:r>
            <a:rPr kumimoji="1" lang="ja-JP" altLang="en-US" sz="1100"/>
            <a:t>　　　　　　４．ＡＤＬ評価を実施できない評価対象利用者がいる場合は、</a:t>
          </a:r>
          <a:r>
            <a:rPr kumimoji="1" lang="ja-JP" altLang="en-US" sz="1100" b="0" u="none"/>
            <a:t>備考欄に理由（例：「契約終了」「入院」等）を入力してください。</a:t>
          </a:r>
          <a:endParaRPr kumimoji="1" lang="ja-JP" altLang="en-US" sz="1100" b="0" u="none"/>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11</xdr:col>
      <xdr:colOff>36830</xdr:colOff>
      <xdr:row>0</xdr:row>
      <xdr:rowOff>104775</xdr:rowOff>
    </xdr:from>
    <xdr:to xmlns:xdr="http://schemas.openxmlformats.org/drawingml/2006/spreadsheetDrawing">
      <xdr:col>24</xdr:col>
      <xdr:colOff>457200</xdr:colOff>
      <xdr:row>5</xdr:row>
      <xdr:rowOff>15240</xdr:rowOff>
    </xdr:to>
    <xdr:sp macro="" textlink="">
      <xdr:nvSpPr>
        <xdr:cNvPr id="3" name="テキスト ボックス 2"/>
        <xdr:cNvSpPr txBox="1"/>
      </xdr:nvSpPr>
      <xdr:spPr>
        <a:xfrm>
          <a:off x="8100060" y="104775"/>
          <a:ext cx="10930255" cy="1062990"/>
        </a:xfrm>
        <a:prstGeom prst="rect">
          <a:avLst/>
        </a:prstGeom>
        <a:solidFill>
          <a:schemeClr val="accent4">
            <a:lumMod val="20000"/>
            <a:lumOff val="80000"/>
          </a:schemeClr>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100"/>
            <a:t>【</a:t>
          </a:r>
          <a:r>
            <a:rPr kumimoji="1" lang="ja-JP" altLang="en-US" sz="1100"/>
            <a:t>入力要領</a:t>
          </a:r>
          <a:r>
            <a:rPr kumimoji="1" lang="en-US" altLang="ja-JP" sz="1100"/>
            <a:t>】</a:t>
          </a:r>
          <a:r>
            <a:rPr kumimoji="1" lang="ja-JP" altLang="en-US" sz="1100" b="1"/>
            <a:t>１．黄色に着色したセルのみ入力してください。</a:t>
          </a:r>
          <a:r>
            <a:rPr kumimoji="1" lang="en-US" altLang="ja-JP" sz="1100" b="1" u="sng"/>
            <a:t>※</a:t>
          </a:r>
          <a:r>
            <a:rPr kumimoji="1" lang="ja-JP" altLang="en-US" sz="1100" b="1" u="sng"/>
            <a:t>白色のセルは計算式等が入力されていますので、絶対に変更しないでください。</a:t>
          </a:r>
          <a:endParaRPr kumimoji="1" lang="en-US" altLang="ja-JP" sz="1100" b="1" u="sng"/>
        </a:p>
        <a:p>
          <a:r>
            <a:rPr kumimoji="1" lang="ja-JP" altLang="en-US" sz="1100"/>
            <a:t>　　　　　　２．</a:t>
          </a:r>
          <a:r>
            <a:rPr kumimoji="1" lang="ja-JP" altLang="ja-JP" sz="1100">
              <a:solidFill>
                <a:schemeClr val="dk1"/>
              </a:solidFill>
              <a:effectLst/>
              <a:latin typeface="+mn-lt"/>
              <a:ea typeface="+mn-ea"/>
              <a:cs typeface="+mn-cs"/>
            </a:rPr>
            <a:t>「評価実施日」欄には、ＡＤＬ評価を実施した</a:t>
          </a:r>
          <a:r>
            <a:rPr kumimoji="1" lang="ja-JP" altLang="ja-JP" sz="1100" b="1">
              <a:solidFill>
                <a:schemeClr val="dk1"/>
              </a:solidFill>
              <a:effectLst/>
              <a:latin typeface="+mn-lt"/>
              <a:ea typeface="+mn-ea"/>
              <a:cs typeface="+mn-cs"/>
            </a:rPr>
            <a:t>日付を「yyyy/</a:t>
          </a:r>
          <a:r>
            <a:rPr kumimoji="1" lang="en-US" altLang="ja-JP" sz="1100" b="1">
              <a:solidFill>
                <a:schemeClr val="dk1"/>
              </a:solidFill>
              <a:effectLst/>
              <a:latin typeface="+mn-lt"/>
              <a:ea typeface="+mn-ea"/>
              <a:cs typeface="+mn-cs"/>
            </a:rPr>
            <a:t>MM/DD</a:t>
          </a:r>
          <a:r>
            <a:rPr kumimoji="1" lang="ja-JP" altLang="ja-JP" sz="1100" b="1">
              <a:solidFill>
                <a:schemeClr val="dk1"/>
              </a:solidFill>
              <a:effectLst/>
              <a:latin typeface="+mn-lt"/>
              <a:ea typeface="+mn-ea"/>
              <a:cs typeface="+mn-cs"/>
            </a:rPr>
            <a:t>」形式で入力してください（例：2024年</a:t>
          </a:r>
          <a:r>
            <a:rPr kumimoji="1" lang="en-US" altLang="ja-JP" sz="1100" b="1">
              <a:solidFill>
                <a:schemeClr val="dk1"/>
              </a:solidFill>
              <a:effectLst/>
              <a:latin typeface="+mn-lt"/>
              <a:ea typeface="+mn-ea"/>
              <a:cs typeface="+mn-cs"/>
            </a:rPr>
            <a:t>6</a:t>
          </a:r>
          <a:r>
            <a:rPr kumimoji="1" lang="ja-JP" altLang="ja-JP" sz="1100" b="1">
              <a:solidFill>
                <a:schemeClr val="dk1"/>
              </a:solidFill>
              <a:effectLst/>
              <a:latin typeface="+mn-lt"/>
              <a:ea typeface="+mn-ea"/>
              <a:cs typeface="+mn-cs"/>
            </a:rPr>
            <a:t>月</a:t>
          </a:r>
          <a:r>
            <a:rPr kumimoji="1" lang="en-US" altLang="ja-JP" sz="1100" b="1">
              <a:solidFill>
                <a:schemeClr val="dk1"/>
              </a:solidFill>
              <a:effectLst/>
              <a:latin typeface="+mn-lt"/>
              <a:ea typeface="+mn-ea"/>
              <a:cs typeface="+mn-cs"/>
            </a:rPr>
            <a:t>15</a:t>
          </a:r>
          <a:r>
            <a:rPr kumimoji="1" lang="ja-JP" altLang="ja-JP" sz="1100" b="1">
              <a:solidFill>
                <a:schemeClr val="dk1"/>
              </a:solidFill>
              <a:effectLst/>
              <a:latin typeface="+mn-lt"/>
              <a:ea typeface="+mn-ea"/>
              <a:cs typeface="+mn-cs"/>
            </a:rPr>
            <a:t>日→2024/</a:t>
          </a:r>
          <a:r>
            <a:rPr kumimoji="1" lang="en-US" altLang="ja-JP" sz="1100" b="1">
              <a:solidFill>
                <a:schemeClr val="dk1"/>
              </a:solidFill>
              <a:effectLst/>
              <a:latin typeface="+mn-lt"/>
              <a:ea typeface="+mn-ea"/>
              <a:cs typeface="+mn-cs"/>
            </a:rPr>
            <a:t>6/15</a:t>
          </a:r>
          <a:r>
            <a:rPr kumimoji="1" lang="ja-JP" altLang="ja-JP" sz="1100" b="1">
              <a:solidFill>
                <a:schemeClr val="dk1"/>
              </a:solidFill>
              <a:effectLst/>
              <a:latin typeface="+mn-lt"/>
              <a:ea typeface="+mn-ea"/>
              <a:cs typeface="+mn-cs"/>
            </a:rPr>
            <a:t>）。</a:t>
          </a:r>
          <a:r>
            <a:rPr kumimoji="1" lang="ja-JP" altLang="en-US" sz="1100"/>
            <a:t>　　　　　　　　　</a:t>
          </a:r>
          <a:br>
            <a:rPr kumimoji="1" lang="en-US" altLang="ja-JP" sz="1100"/>
          </a:br>
          <a:r>
            <a:rPr kumimoji="1" lang="ja-JP" altLang="en-US" sz="1100"/>
            <a:t>　　　　　　３．ＡＤＬ評価項目の点数は、プルダウンリストから該当する点数を選択してください。</a:t>
          </a:r>
          <a:endParaRPr kumimoji="1" lang="en-US" altLang="ja-JP" sz="1100"/>
        </a:p>
        <a:p>
          <a:r>
            <a:rPr kumimoji="1" lang="ja-JP" altLang="en-US" sz="1100"/>
            <a:t>　　　　　　４．ＡＤＬ評価を実施できない評価対象利用者がいる場合は、</a:t>
          </a:r>
          <a:r>
            <a:rPr kumimoji="1" lang="ja-JP" altLang="en-US" sz="1100" b="0" u="none"/>
            <a:t>備考欄に理由（例：「契約終了」「入院」等）を入力してください。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2</xdr:col>
      <xdr:colOff>64135</xdr:colOff>
      <xdr:row>0</xdr:row>
      <xdr:rowOff>62865</xdr:rowOff>
    </xdr:from>
    <xdr:to xmlns:xdr="http://schemas.openxmlformats.org/drawingml/2006/spreadsheetDrawing">
      <xdr:col>17</xdr:col>
      <xdr:colOff>23495</xdr:colOff>
      <xdr:row>13</xdr:row>
      <xdr:rowOff>133350</xdr:rowOff>
    </xdr:to>
    <xdr:sp macro="" textlink="">
      <xdr:nvSpPr>
        <xdr:cNvPr id="2" name="四角形 1"/>
        <xdr:cNvSpPr/>
      </xdr:nvSpPr>
      <xdr:spPr>
        <a:xfrm>
          <a:off x="1174750" y="62865"/>
          <a:ext cx="11015345" cy="323278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pPr algn="ctr"/>
          <a:r>
            <a:rPr kumimoji="1" lang="ja-JP" altLang="en-US" sz="2800">
              <a:latin typeface="BIZ UDPゴシック"/>
              <a:ea typeface="BIZ UDPゴシック"/>
            </a:rPr>
            <a:t>このシートは介護保険課の担当者が作業するシートです。</a:t>
          </a:r>
          <a:endParaRPr kumimoji="1" lang="ja-JP" altLang="en-US" sz="2800">
            <a:latin typeface="BIZ UDPゴシック"/>
            <a:ea typeface="BIZ UDPゴシック"/>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mlns:xdr="http://schemas.openxmlformats.org/drawingml/2006/spreadsheetDrawing">
      <xdr:col>0</xdr:col>
      <xdr:colOff>72390</xdr:colOff>
      <xdr:row>0</xdr:row>
      <xdr:rowOff>161290</xdr:rowOff>
    </xdr:from>
    <xdr:to xmlns:xdr="http://schemas.openxmlformats.org/drawingml/2006/spreadsheetDrawing">
      <xdr:col>7</xdr:col>
      <xdr:colOff>592455</xdr:colOff>
      <xdr:row>34</xdr:row>
      <xdr:rowOff>226060</xdr:rowOff>
    </xdr:to>
    <xdr:pic macro="">
      <xdr:nvPicPr>
        <xdr:cNvPr id="2" name="図 1"/>
        <xdr:cNvPicPr>
          <a:picLocks noChangeAspect="1"/>
        </xdr:cNvPicPr>
      </xdr:nvPicPr>
      <xdr:blipFill>
        <a:blip xmlns:r="http://schemas.openxmlformats.org/officeDocument/2006/relationships" r:embed="rId1"/>
        <a:stretch>
          <a:fillRect/>
        </a:stretch>
      </xdr:blipFill>
      <xdr:spPr>
        <a:xfrm>
          <a:off x="72390" y="161290"/>
          <a:ext cx="5320665" cy="7837170"/>
        </a:xfrm>
        <a:prstGeom prst="rect">
          <a:avLst/>
        </a:prstGeom>
        <a:noFill/>
        <a:ln>
          <a:noFill/>
        </a:ln>
      </xdr:spPr>
    </xdr:pic>
    <xdr:clientData/>
  </xdr:twoCellAnchor>
  <xdr:twoCellAnchor>
    <xdr:from xmlns:xdr="http://schemas.openxmlformats.org/drawingml/2006/spreadsheetDrawing">
      <xdr:col>8</xdr:col>
      <xdr:colOff>157480</xdr:colOff>
      <xdr:row>0</xdr:row>
      <xdr:rowOff>227965</xdr:rowOff>
    </xdr:from>
    <xdr:to xmlns:xdr="http://schemas.openxmlformats.org/drawingml/2006/spreadsheetDrawing">
      <xdr:col>11</xdr:col>
      <xdr:colOff>659130</xdr:colOff>
      <xdr:row>3</xdr:row>
      <xdr:rowOff>172085</xdr:rowOff>
    </xdr:to>
    <xdr:sp macro="" textlink="">
      <xdr:nvSpPr>
        <xdr:cNvPr id="3" name="四角形 2"/>
        <xdr:cNvSpPr/>
      </xdr:nvSpPr>
      <xdr:spPr>
        <a:xfrm>
          <a:off x="5643880" y="227965"/>
          <a:ext cx="2559050" cy="62992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a:t>厚生労働省の</a:t>
          </a:r>
        </a:p>
        <a:p>
          <a:r>
            <a:rPr kumimoji="1" lang="ja-JP" altLang="en-US"/>
            <a:t>ホームページより引用しています</a:t>
          </a:r>
        </a:p>
        <a:p>
          <a:endParaRPr kumimoji="1" lang="ja-JP" altLang="en-US"/>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65298;&#65294;&#20171;&#35703;&#20445;&#38522;&#20840;&#33324;\01&#12288;&#20171;&#35703;&#20445;&#38522;&#20107;&#26989;&#35336;&#30011;\&#20171;&#35703;&#24230;&#25913;&#21892;&#12452;&#12531;&#12475;&#12531;&#12486;&#12451;&#12502;&#20107;&#26989;\&#65330;&#65303;\04_ADL&#35413;&#20385;&#12471;&#12540;&#12488;\&#65297;&#22238;&#30446;&#12288;&#21516;&#26376;&#26411;&#12414;&#12391;&#12395;&#25552;&#20986;\01_&#12522;&#12495;&#12499;&#12522;&#22411;_11&#20107;&#26989;&#25152;\&#9312;&#12304;&#12509;&#12521;&#12522;&#12473;&#12487;&#12452;&#12469;&#12540;&#12499;&#12473;&#12475;&#12531;&#12479;&#12540;&#24029;&#35199;&#12305;ADL&#35413;&#20385;&#32080;&#26524;&#38598;&#35336;&#12471;&#12540;&#12488;.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１．評価対象利用者名簿（参加申込時提出）"/>
      <sheetName val="２．【リハビリ型】ADL評価（1回目）"/>
      <sheetName val="３．【リハビリ型】ADL評価（２回目）"/>
      <sheetName val="参考様式（生活機能チェックシート）"/>
      <sheetName val="参考様式（ADL評価票）"/>
      <sheetName val="※削除しない※"/>
    </sheetNames>
    <sheetDataSet>
      <sheetData sheetId="0">
        <row r="9">
          <cell r="B9" t="str">
            <v>川西</v>
          </cell>
          <cell r="C9" t="str">
            <v>太郎</v>
          </cell>
          <cell r="D9" t="str">
            <v>カワニシ</v>
          </cell>
          <cell r="E9" t="str">
            <v>タロウ</v>
          </cell>
          <cell r="F9">
            <v>1234567890</v>
          </cell>
        </row>
      </sheetData>
      <sheetData sheetId="1"/>
      <sheetData sheetId="2"/>
      <sheetData sheetId="3"/>
      <sheetData sheetId="4"/>
      <sheetData sheetId="5"/>
    </sheetDataSet>
  </externalBook>
</externalLink>
</file>

<file path=xl/richData/rdRichValueTypes.xml><?xml version="1.0" encoding="utf-8"?>
<rvTypesInfo xmlns="http://schemas.microsoft.com/office/spreadsheetml/2017/richdata2">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2</v>
    <v>8</v>
    <v>0</v>
    <v>1</v>
  </rv>
</rvData>
</file>

<file path=xl/richData/rdrichvaluestructure.xml><?xml version="1.0" encoding="utf-8"?>
<rvStructures xmlns="http://schemas.microsoft.com/office/spreadsheetml/2017/richdata" count="1">
  <s t="_error">
    <k n="colOffset" t="i"/>
    <k n="errorType" t="i"/>
    <k n="rwOffset" t="i"/>
    <k n="subType" t="i"/>
  </s>
</rvStructur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4.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5.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theme="4" tint="0.4"/>
  </sheetPr>
  <dimension ref="A1:N110"/>
  <sheetViews>
    <sheetView tabSelected="1" view="pageBreakPreview" zoomScaleSheetLayoutView="100" workbookViewId="0"/>
  </sheetViews>
  <sheetFormatPr defaultRowHeight="18"/>
  <cols>
    <col min="1" max="1" width="4.59765625" customWidth="1"/>
    <col min="2" max="5" width="10.59765625" customWidth="1"/>
    <col min="6" max="6" width="13" bestFit="1" customWidth="1"/>
    <col min="7" max="7" width="12.19921875" bestFit="1" customWidth="1"/>
  </cols>
  <sheetData>
    <row r="1" spans="1:14">
      <c r="A1" s="1" t="s">
        <v>114</v>
      </c>
    </row>
    <row r="2" spans="1:14">
      <c r="A2" s="1"/>
    </row>
    <row r="3" spans="1:14">
      <c r="B3" s="6" t="s">
        <v>129</v>
      </c>
      <c r="C3" s="11"/>
      <c r="D3" s="11"/>
      <c r="E3" s="12"/>
      <c r="F3" s="6" t="s">
        <v>115</v>
      </c>
      <c r="G3" s="27"/>
      <c r="H3" s="27"/>
      <c r="I3" s="27"/>
      <c r="J3" s="29" t="s">
        <v>80</v>
      </c>
      <c r="K3" s="30"/>
      <c r="L3" s="5" t="s">
        <v>130</v>
      </c>
      <c r="M3" s="27"/>
      <c r="N3" s="27"/>
    </row>
    <row r="4" spans="1:14">
      <c r="B4" s="6" t="s">
        <v>2</v>
      </c>
      <c r="C4" s="12"/>
      <c r="D4" s="17"/>
      <c r="E4" s="20"/>
      <c r="F4" s="6" t="s">
        <v>9</v>
      </c>
      <c r="G4" s="28"/>
    </row>
    <row r="5" spans="1:14">
      <c r="B5" s="6" t="s">
        <v>4</v>
      </c>
      <c r="C5" s="12"/>
      <c r="D5" s="17"/>
      <c r="E5" s="20"/>
      <c r="F5" s="6" t="s">
        <v>57</v>
      </c>
      <c r="G5" s="28"/>
      <c r="H5" t="s">
        <v>15</v>
      </c>
    </row>
    <row r="7" spans="1:14">
      <c r="B7" s="6" t="s">
        <v>8</v>
      </c>
      <c r="C7" s="6"/>
      <c r="D7" s="6"/>
      <c r="E7" s="6"/>
      <c r="F7" s="6"/>
    </row>
    <row r="8" spans="1:14">
      <c r="A8" s="2"/>
      <c r="B8" s="7" t="s">
        <v>7</v>
      </c>
      <c r="C8" s="13"/>
      <c r="D8" s="7" t="s">
        <v>10</v>
      </c>
      <c r="E8" s="13"/>
      <c r="F8" s="23" t="s">
        <v>3</v>
      </c>
    </row>
    <row r="9" spans="1:14" ht="18.75">
      <c r="A9" s="3"/>
      <c r="B9" s="8" t="s">
        <v>17</v>
      </c>
      <c r="C9" s="14" t="s">
        <v>19</v>
      </c>
      <c r="D9" s="8" t="s">
        <v>17</v>
      </c>
      <c r="E9" s="14" t="s">
        <v>19</v>
      </c>
      <c r="F9" s="24"/>
    </row>
    <row r="10" spans="1:14" ht="18.75">
      <c r="A10" s="4" t="s">
        <v>58</v>
      </c>
      <c r="B10" s="9" t="s">
        <v>16</v>
      </c>
      <c r="C10" s="15" t="s">
        <v>60</v>
      </c>
      <c r="D10" s="18" t="s">
        <v>61</v>
      </c>
      <c r="E10" s="21" t="s">
        <v>62</v>
      </c>
      <c r="F10" s="25">
        <v>1234567890</v>
      </c>
    </row>
    <row r="11" spans="1:14">
      <c r="A11" s="5">
        <v>1</v>
      </c>
      <c r="B11" s="10"/>
      <c r="C11" s="16"/>
      <c r="D11" s="19"/>
      <c r="E11" s="22"/>
      <c r="F11" s="26"/>
    </row>
    <row r="12" spans="1:14">
      <c r="A12" s="5">
        <v>2</v>
      </c>
      <c r="B12" s="10"/>
      <c r="C12" s="16"/>
      <c r="D12" s="19"/>
      <c r="E12" s="22"/>
      <c r="F12" s="26"/>
    </row>
    <row r="13" spans="1:14">
      <c r="A13" s="5">
        <v>3</v>
      </c>
      <c r="B13" s="10"/>
      <c r="C13" s="16"/>
      <c r="D13" s="19"/>
      <c r="E13" s="22"/>
      <c r="F13" s="26"/>
    </row>
    <row r="14" spans="1:14">
      <c r="A14" s="5">
        <v>4</v>
      </c>
      <c r="B14" s="10"/>
      <c r="C14" s="16"/>
      <c r="D14" s="19"/>
      <c r="E14" s="22"/>
      <c r="F14" s="26"/>
    </row>
    <row r="15" spans="1:14">
      <c r="A15" s="5">
        <v>5</v>
      </c>
      <c r="B15" s="10"/>
      <c r="C15" s="16"/>
      <c r="D15" s="19"/>
      <c r="E15" s="22"/>
      <c r="F15" s="26"/>
    </row>
    <row r="16" spans="1:14">
      <c r="A16" s="5">
        <v>6</v>
      </c>
      <c r="B16" s="10"/>
      <c r="C16" s="16"/>
      <c r="D16" s="19"/>
      <c r="E16" s="22"/>
      <c r="F16" s="26"/>
    </row>
    <row r="17" spans="1:6">
      <c r="A17" s="5">
        <v>7</v>
      </c>
      <c r="B17" s="10"/>
      <c r="C17" s="16"/>
      <c r="D17" s="19"/>
      <c r="E17" s="22"/>
      <c r="F17" s="26"/>
    </row>
    <row r="18" spans="1:6">
      <c r="A18" s="5">
        <v>8</v>
      </c>
      <c r="B18" s="10"/>
      <c r="C18" s="16"/>
      <c r="D18" s="19"/>
      <c r="E18" s="22"/>
      <c r="F18" s="26"/>
    </row>
    <row r="19" spans="1:6">
      <c r="A19" s="5">
        <v>9</v>
      </c>
      <c r="B19" s="10"/>
      <c r="C19" s="16"/>
      <c r="D19" s="19"/>
      <c r="E19" s="22"/>
      <c r="F19" s="26"/>
    </row>
    <row r="20" spans="1:6">
      <c r="A20" s="5">
        <v>10</v>
      </c>
      <c r="B20" s="10"/>
      <c r="C20" s="16"/>
      <c r="D20" s="19"/>
      <c r="E20" s="22"/>
      <c r="F20" s="26"/>
    </row>
    <row r="21" spans="1:6">
      <c r="A21" s="5">
        <v>11</v>
      </c>
      <c r="B21" s="10"/>
      <c r="C21" s="16"/>
      <c r="D21" s="19"/>
      <c r="E21" s="22"/>
      <c r="F21" s="26"/>
    </row>
    <row r="22" spans="1:6">
      <c r="A22" s="5">
        <v>12</v>
      </c>
      <c r="B22" s="10"/>
      <c r="C22" s="16"/>
      <c r="D22" s="19"/>
      <c r="E22" s="22"/>
      <c r="F22" s="26"/>
    </row>
    <row r="23" spans="1:6">
      <c r="A23" s="5">
        <v>13</v>
      </c>
      <c r="B23" s="10"/>
      <c r="C23" s="16"/>
      <c r="D23" s="19"/>
      <c r="E23" s="22"/>
      <c r="F23" s="26"/>
    </row>
    <row r="24" spans="1:6">
      <c r="A24" s="5">
        <v>14</v>
      </c>
      <c r="B24" s="10"/>
      <c r="C24" s="16"/>
      <c r="D24" s="19"/>
      <c r="E24" s="22"/>
      <c r="F24" s="26"/>
    </row>
    <row r="25" spans="1:6">
      <c r="A25" s="5">
        <v>15</v>
      </c>
      <c r="B25" s="10"/>
      <c r="C25" s="16"/>
      <c r="D25" s="19"/>
      <c r="E25" s="22"/>
      <c r="F25" s="26"/>
    </row>
    <row r="26" spans="1:6">
      <c r="A26" s="5">
        <v>16</v>
      </c>
      <c r="B26" s="10"/>
      <c r="C26" s="16"/>
      <c r="D26" s="19"/>
      <c r="E26" s="22"/>
      <c r="F26" s="26"/>
    </row>
    <row r="27" spans="1:6">
      <c r="A27" s="5">
        <v>17</v>
      </c>
      <c r="B27" s="10"/>
      <c r="C27" s="16"/>
      <c r="D27" s="19"/>
      <c r="E27" s="22"/>
      <c r="F27" s="26"/>
    </row>
    <row r="28" spans="1:6">
      <c r="A28" s="5">
        <v>18</v>
      </c>
      <c r="B28" s="10"/>
      <c r="C28" s="16"/>
      <c r="D28" s="19"/>
      <c r="E28" s="22"/>
      <c r="F28" s="26"/>
    </row>
    <row r="29" spans="1:6">
      <c r="A29" s="5">
        <v>19</v>
      </c>
      <c r="B29" s="10"/>
      <c r="C29" s="16"/>
      <c r="D29" s="19"/>
      <c r="E29" s="22"/>
      <c r="F29" s="26"/>
    </row>
    <row r="30" spans="1:6">
      <c r="A30" s="5">
        <v>20</v>
      </c>
      <c r="B30" s="10"/>
      <c r="C30" s="16"/>
      <c r="D30" s="19"/>
      <c r="E30" s="22"/>
      <c r="F30" s="26"/>
    </row>
    <row r="31" spans="1:6">
      <c r="A31" s="5">
        <v>21</v>
      </c>
      <c r="B31" s="10"/>
      <c r="C31" s="16"/>
      <c r="D31" s="19"/>
      <c r="E31" s="22"/>
      <c r="F31" s="26"/>
    </row>
    <row r="32" spans="1:6">
      <c r="A32" s="5">
        <v>22</v>
      </c>
      <c r="B32" s="10"/>
      <c r="C32" s="16"/>
      <c r="D32" s="19"/>
      <c r="E32" s="22"/>
      <c r="F32" s="26"/>
    </row>
    <row r="33" spans="1:6">
      <c r="A33" s="5">
        <v>23</v>
      </c>
      <c r="B33" s="10"/>
      <c r="C33" s="16"/>
      <c r="D33" s="19"/>
      <c r="E33" s="22"/>
      <c r="F33" s="26"/>
    </row>
    <row r="34" spans="1:6">
      <c r="A34" s="5">
        <v>24</v>
      </c>
      <c r="B34" s="10"/>
      <c r="C34" s="16"/>
      <c r="D34" s="19"/>
      <c r="E34" s="22"/>
      <c r="F34" s="26"/>
    </row>
    <row r="35" spans="1:6">
      <c r="A35" s="5">
        <v>25</v>
      </c>
      <c r="B35" s="10"/>
      <c r="C35" s="16"/>
      <c r="D35" s="19"/>
      <c r="E35" s="22"/>
      <c r="F35" s="26"/>
    </row>
    <row r="36" spans="1:6">
      <c r="A36" s="5">
        <v>26</v>
      </c>
      <c r="B36" s="10"/>
      <c r="C36" s="16"/>
      <c r="D36" s="19"/>
      <c r="E36" s="22"/>
      <c r="F36" s="26"/>
    </row>
    <row r="37" spans="1:6">
      <c r="A37" s="5">
        <v>27</v>
      </c>
      <c r="B37" s="10"/>
      <c r="C37" s="16"/>
      <c r="D37" s="19"/>
      <c r="E37" s="22"/>
      <c r="F37" s="26"/>
    </row>
    <row r="38" spans="1:6">
      <c r="A38" s="5">
        <v>28</v>
      </c>
      <c r="B38" s="10"/>
      <c r="C38" s="16"/>
      <c r="D38" s="19"/>
      <c r="E38" s="22"/>
      <c r="F38" s="26"/>
    </row>
    <row r="39" spans="1:6">
      <c r="A39" s="5">
        <v>29</v>
      </c>
      <c r="B39" s="10"/>
      <c r="C39" s="16"/>
      <c r="D39" s="19"/>
      <c r="E39" s="22"/>
      <c r="F39" s="26"/>
    </row>
    <row r="40" spans="1:6">
      <c r="A40" s="5">
        <v>30</v>
      </c>
      <c r="B40" s="10"/>
      <c r="C40" s="16"/>
      <c r="D40" s="19"/>
      <c r="E40" s="22"/>
      <c r="F40" s="26"/>
    </row>
    <row r="41" spans="1:6">
      <c r="A41" s="5">
        <v>31</v>
      </c>
      <c r="B41" s="10"/>
      <c r="C41" s="16"/>
      <c r="D41" s="19"/>
      <c r="E41" s="22"/>
      <c r="F41" s="26"/>
    </row>
    <row r="42" spans="1:6">
      <c r="A42" s="5">
        <v>32</v>
      </c>
      <c r="B42" s="10"/>
      <c r="C42" s="16"/>
      <c r="D42" s="19"/>
      <c r="E42" s="22"/>
      <c r="F42" s="26"/>
    </row>
    <row r="43" spans="1:6">
      <c r="A43" s="5">
        <v>33</v>
      </c>
      <c r="B43" s="10"/>
      <c r="C43" s="16"/>
      <c r="D43" s="19"/>
      <c r="E43" s="22"/>
      <c r="F43" s="26"/>
    </row>
    <row r="44" spans="1:6">
      <c r="A44" s="5">
        <v>34</v>
      </c>
      <c r="B44" s="10"/>
      <c r="C44" s="16"/>
      <c r="D44" s="19"/>
      <c r="E44" s="22"/>
      <c r="F44" s="26"/>
    </row>
    <row r="45" spans="1:6">
      <c r="A45" s="5">
        <v>35</v>
      </c>
      <c r="B45" s="10"/>
      <c r="C45" s="16"/>
      <c r="D45" s="19"/>
      <c r="E45" s="22"/>
      <c r="F45" s="26"/>
    </row>
    <row r="46" spans="1:6">
      <c r="A46" s="5">
        <v>36</v>
      </c>
      <c r="B46" s="10"/>
      <c r="C46" s="16"/>
      <c r="D46" s="19"/>
      <c r="E46" s="22"/>
      <c r="F46" s="26"/>
    </row>
    <row r="47" spans="1:6">
      <c r="A47" s="5">
        <v>37</v>
      </c>
      <c r="B47" s="10"/>
      <c r="C47" s="16"/>
      <c r="D47" s="19"/>
      <c r="E47" s="22"/>
      <c r="F47" s="26"/>
    </row>
    <row r="48" spans="1:6">
      <c r="A48" s="5">
        <v>38</v>
      </c>
      <c r="B48" s="10"/>
      <c r="C48" s="16"/>
      <c r="D48" s="19"/>
      <c r="E48" s="22"/>
      <c r="F48" s="26"/>
    </row>
    <row r="49" spans="1:6">
      <c r="A49" s="5">
        <v>39</v>
      </c>
      <c r="B49" s="10"/>
      <c r="C49" s="16"/>
      <c r="D49" s="19"/>
      <c r="E49" s="22"/>
      <c r="F49" s="26"/>
    </row>
    <row r="50" spans="1:6">
      <c r="A50" s="5">
        <v>40</v>
      </c>
      <c r="B50" s="10"/>
      <c r="C50" s="16"/>
      <c r="D50" s="19"/>
      <c r="E50" s="22"/>
      <c r="F50" s="26"/>
    </row>
    <row r="51" spans="1:6">
      <c r="A51" s="5">
        <v>41</v>
      </c>
      <c r="B51" s="10"/>
      <c r="C51" s="16"/>
      <c r="D51" s="19"/>
      <c r="E51" s="22"/>
      <c r="F51" s="26"/>
    </row>
    <row r="52" spans="1:6">
      <c r="A52" s="5">
        <v>42</v>
      </c>
      <c r="B52" s="10"/>
      <c r="C52" s="16"/>
      <c r="D52" s="19"/>
      <c r="E52" s="22"/>
      <c r="F52" s="26"/>
    </row>
    <row r="53" spans="1:6">
      <c r="A53" s="5">
        <v>43</v>
      </c>
      <c r="B53" s="10"/>
      <c r="C53" s="16"/>
      <c r="D53" s="19"/>
      <c r="E53" s="22"/>
      <c r="F53" s="26"/>
    </row>
    <row r="54" spans="1:6">
      <c r="A54" s="5">
        <v>44</v>
      </c>
      <c r="B54" s="10"/>
      <c r="C54" s="16"/>
      <c r="D54" s="19"/>
      <c r="E54" s="22"/>
      <c r="F54" s="26"/>
    </row>
    <row r="55" spans="1:6">
      <c r="A55" s="5">
        <v>45</v>
      </c>
      <c r="B55" s="10"/>
      <c r="C55" s="16"/>
      <c r="D55" s="19"/>
      <c r="E55" s="22"/>
      <c r="F55" s="26"/>
    </row>
    <row r="56" spans="1:6">
      <c r="A56" s="5">
        <v>46</v>
      </c>
      <c r="B56" s="10"/>
      <c r="C56" s="16"/>
      <c r="D56" s="19"/>
      <c r="E56" s="22"/>
      <c r="F56" s="26"/>
    </row>
    <row r="57" spans="1:6">
      <c r="A57" s="5">
        <v>47</v>
      </c>
      <c r="B57" s="10"/>
      <c r="C57" s="16"/>
      <c r="D57" s="19"/>
      <c r="E57" s="22"/>
      <c r="F57" s="26"/>
    </row>
    <row r="58" spans="1:6">
      <c r="A58" s="5">
        <v>48</v>
      </c>
      <c r="B58" s="10"/>
      <c r="C58" s="16"/>
      <c r="D58" s="19"/>
      <c r="E58" s="22"/>
      <c r="F58" s="26"/>
    </row>
    <row r="59" spans="1:6">
      <c r="A59" s="5">
        <v>49</v>
      </c>
      <c r="B59" s="10"/>
      <c r="C59" s="16"/>
      <c r="D59" s="19"/>
      <c r="E59" s="22"/>
      <c r="F59" s="26"/>
    </row>
    <row r="60" spans="1:6">
      <c r="A60" s="5">
        <v>50</v>
      </c>
      <c r="B60" s="10"/>
      <c r="C60" s="16"/>
      <c r="D60" s="19"/>
      <c r="E60" s="22"/>
      <c r="F60" s="26"/>
    </row>
    <row r="61" spans="1:6">
      <c r="A61" s="5">
        <v>51</v>
      </c>
      <c r="B61" s="10"/>
      <c r="C61" s="16"/>
      <c r="D61" s="19"/>
      <c r="E61" s="22"/>
      <c r="F61" s="26"/>
    </row>
    <row r="62" spans="1:6">
      <c r="A62" s="5">
        <v>52</v>
      </c>
      <c r="B62" s="10"/>
      <c r="C62" s="16"/>
      <c r="D62" s="19"/>
      <c r="E62" s="22"/>
      <c r="F62" s="26"/>
    </row>
    <row r="63" spans="1:6">
      <c r="A63" s="5">
        <v>53</v>
      </c>
      <c r="B63" s="10"/>
      <c r="C63" s="16"/>
      <c r="D63" s="19"/>
      <c r="E63" s="22"/>
      <c r="F63" s="26"/>
    </row>
    <row r="64" spans="1:6">
      <c r="A64" s="5">
        <v>54</v>
      </c>
      <c r="B64" s="10"/>
      <c r="C64" s="16"/>
      <c r="D64" s="19"/>
      <c r="E64" s="22"/>
      <c r="F64" s="26"/>
    </row>
    <row r="65" spans="1:6">
      <c r="A65" s="5">
        <v>55</v>
      </c>
      <c r="B65" s="10"/>
      <c r="C65" s="16"/>
      <c r="D65" s="19"/>
      <c r="E65" s="22"/>
      <c r="F65" s="26"/>
    </row>
    <row r="66" spans="1:6">
      <c r="A66" s="5">
        <v>56</v>
      </c>
      <c r="B66" s="10"/>
      <c r="C66" s="16"/>
      <c r="D66" s="19"/>
      <c r="E66" s="22"/>
      <c r="F66" s="26"/>
    </row>
    <row r="67" spans="1:6">
      <c r="A67" s="5">
        <v>57</v>
      </c>
      <c r="B67" s="10"/>
      <c r="C67" s="16"/>
      <c r="D67" s="19"/>
      <c r="E67" s="22"/>
      <c r="F67" s="26"/>
    </row>
    <row r="68" spans="1:6">
      <c r="A68" s="5">
        <v>58</v>
      </c>
      <c r="B68" s="10"/>
      <c r="C68" s="16"/>
      <c r="D68" s="19"/>
      <c r="E68" s="22"/>
      <c r="F68" s="26"/>
    </row>
    <row r="69" spans="1:6">
      <c r="A69" s="5">
        <v>59</v>
      </c>
      <c r="B69" s="10"/>
      <c r="C69" s="16"/>
      <c r="D69" s="19"/>
      <c r="E69" s="22"/>
      <c r="F69" s="26"/>
    </row>
    <row r="70" spans="1:6">
      <c r="A70" s="5">
        <v>60</v>
      </c>
      <c r="B70" s="10"/>
      <c r="C70" s="16"/>
      <c r="D70" s="19"/>
      <c r="E70" s="22"/>
      <c r="F70" s="26"/>
    </row>
    <row r="71" spans="1:6">
      <c r="A71" s="5">
        <v>61</v>
      </c>
      <c r="B71" s="10"/>
      <c r="C71" s="16"/>
      <c r="D71" s="19"/>
      <c r="E71" s="22"/>
      <c r="F71" s="26"/>
    </row>
    <row r="72" spans="1:6">
      <c r="A72" s="5">
        <v>62</v>
      </c>
      <c r="B72" s="10"/>
      <c r="C72" s="16"/>
      <c r="D72" s="19"/>
      <c r="E72" s="22"/>
      <c r="F72" s="26"/>
    </row>
    <row r="73" spans="1:6">
      <c r="A73" s="5">
        <v>63</v>
      </c>
      <c r="B73" s="10"/>
      <c r="C73" s="16"/>
      <c r="D73" s="19"/>
      <c r="E73" s="22"/>
      <c r="F73" s="26"/>
    </row>
    <row r="74" spans="1:6">
      <c r="A74" s="5">
        <v>64</v>
      </c>
      <c r="B74" s="10"/>
      <c r="C74" s="16"/>
      <c r="D74" s="19"/>
      <c r="E74" s="22"/>
      <c r="F74" s="26"/>
    </row>
    <row r="75" spans="1:6">
      <c r="A75" s="5">
        <v>65</v>
      </c>
      <c r="B75" s="10"/>
      <c r="C75" s="16"/>
      <c r="D75" s="19"/>
      <c r="E75" s="22"/>
      <c r="F75" s="26"/>
    </row>
    <row r="76" spans="1:6">
      <c r="A76" s="5">
        <v>66</v>
      </c>
      <c r="B76" s="10"/>
      <c r="C76" s="16"/>
      <c r="D76" s="19"/>
      <c r="E76" s="22"/>
      <c r="F76" s="26"/>
    </row>
    <row r="77" spans="1:6">
      <c r="A77" s="5">
        <v>67</v>
      </c>
      <c r="B77" s="10"/>
      <c r="C77" s="16"/>
      <c r="D77" s="19"/>
      <c r="E77" s="22"/>
      <c r="F77" s="26"/>
    </row>
    <row r="78" spans="1:6">
      <c r="A78" s="5">
        <v>68</v>
      </c>
      <c r="B78" s="10"/>
      <c r="C78" s="16"/>
      <c r="D78" s="19"/>
      <c r="E78" s="22"/>
      <c r="F78" s="26"/>
    </row>
    <row r="79" spans="1:6">
      <c r="A79" s="5">
        <v>69</v>
      </c>
      <c r="B79" s="10"/>
      <c r="C79" s="16"/>
      <c r="D79" s="19"/>
      <c r="E79" s="22"/>
      <c r="F79" s="26"/>
    </row>
    <row r="80" spans="1:6">
      <c r="A80" s="5">
        <v>70</v>
      </c>
      <c r="B80" s="10"/>
      <c r="C80" s="16"/>
      <c r="D80" s="19"/>
      <c r="E80" s="22"/>
      <c r="F80" s="26"/>
    </row>
    <row r="81" spans="1:6">
      <c r="A81" s="5">
        <v>71</v>
      </c>
      <c r="B81" s="10"/>
      <c r="C81" s="16"/>
      <c r="D81" s="19"/>
      <c r="E81" s="22"/>
      <c r="F81" s="26"/>
    </row>
    <row r="82" spans="1:6">
      <c r="A82" s="5">
        <v>72</v>
      </c>
      <c r="B82" s="10"/>
      <c r="C82" s="16"/>
      <c r="D82" s="19"/>
      <c r="E82" s="22"/>
      <c r="F82" s="26"/>
    </row>
    <row r="83" spans="1:6">
      <c r="A83" s="5">
        <v>73</v>
      </c>
      <c r="B83" s="10"/>
      <c r="C83" s="16"/>
      <c r="D83" s="19"/>
      <c r="E83" s="22"/>
      <c r="F83" s="26"/>
    </row>
    <row r="84" spans="1:6">
      <c r="A84" s="5">
        <v>74</v>
      </c>
      <c r="B84" s="10"/>
      <c r="C84" s="16"/>
      <c r="D84" s="19"/>
      <c r="E84" s="22"/>
      <c r="F84" s="26"/>
    </row>
    <row r="85" spans="1:6">
      <c r="A85" s="5">
        <v>75</v>
      </c>
      <c r="B85" s="10"/>
      <c r="C85" s="16"/>
      <c r="D85" s="19"/>
      <c r="E85" s="22"/>
      <c r="F85" s="26"/>
    </row>
    <row r="86" spans="1:6">
      <c r="A86" s="5">
        <v>76</v>
      </c>
      <c r="B86" s="10"/>
      <c r="C86" s="16"/>
      <c r="D86" s="19"/>
      <c r="E86" s="22"/>
      <c r="F86" s="26"/>
    </row>
    <row r="87" spans="1:6">
      <c r="A87" s="5">
        <v>77</v>
      </c>
      <c r="B87" s="10"/>
      <c r="C87" s="16"/>
      <c r="D87" s="19"/>
      <c r="E87" s="22"/>
      <c r="F87" s="26"/>
    </row>
    <row r="88" spans="1:6">
      <c r="A88" s="5">
        <v>78</v>
      </c>
      <c r="B88" s="10"/>
      <c r="C88" s="16"/>
      <c r="D88" s="19"/>
      <c r="E88" s="22"/>
      <c r="F88" s="26"/>
    </row>
    <row r="89" spans="1:6">
      <c r="A89" s="5">
        <v>79</v>
      </c>
      <c r="B89" s="10"/>
      <c r="C89" s="16"/>
      <c r="D89" s="19"/>
      <c r="E89" s="22"/>
      <c r="F89" s="26"/>
    </row>
    <row r="90" spans="1:6">
      <c r="A90" s="5">
        <v>80</v>
      </c>
      <c r="B90" s="10"/>
      <c r="C90" s="16"/>
      <c r="D90" s="19"/>
      <c r="E90" s="22"/>
      <c r="F90" s="26"/>
    </row>
    <row r="91" spans="1:6">
      <c r="A91" s="5">
        <v>81</v>
      </c>
      <c r="B91" s="10"/>
      <c r="C91" s="16"/>
      <c r="D91" s="19"/>
      <c r="E91" s="22"/>
      <c r="F91" s="26"/>
    </row>
    <row r="92" spans="1:6">
      <c r="A92" s="5">
        <v>82</v>
      </c>
      <c r="B92" s="10"/>
      <c r="C92" s="16"/>
      <c r="D92" s="19"/>
      <c r="E92" s="22"/>
      <c r="F92" s="26"/>
    </row>
    <row r="93" spans="1:6">
      <c r="A93" s="5">
        <v>83</v>
      </c>
      <c r="B93" s="10"/>
      <c r="C93" s="16"/>
      <c r="D93" s="19"/>
      <c r="E93" s="22"/>
      <c r="F93" s="26"/>
    </row>
    <row r="94" spans="1:6">
      <c r="A94" s="5">
        <v>84</v>
      </c>
      <c r="B94" s="10"/>
      <c r="C94" s="16"/>
      <c r="D94" s="19"/>
      <c r="E94" s="22"/>
      <c r="F94" s="26"/>
    </row>
    <row r="95" spans="1:6">
      <c r="A95" s="5">
        <v>85</v>
      </c>
      <c r="B95" s="10"/>
      <c r="C95" s="16"/>
      <c r="D95" s="19"/>
      <c r="E95" s="22"/>
      <c r="F95" s="26"/>
    </row>
    <row r="96" spans="1:6">
      <c r="A96" s="5">
        <v>86</v>
      </c>
      <c r="B96" s="10"/>
      <c r="C96" s="16"/>
      <c r="D96" s="19"/>
      <c r="E96" s="22"/>
      <c r="F96" s="26"/>
    </row>
    <row r="97" spans="1:6">
      <c r="A97" s="5">
        <v>87</v>
      </c>
      <c r="B97" s="10"/>
      <c r="C97" s="16"/>
      <c r="D97" s="19"/>
      <c r="E97" s="22"/>
      <c r="F97" s="26"/>
    </row>
    <row r="98" spans="1:6">
      <c r="A98" s="5">
        <v>88</v>
      </c>
      <c r="B98" s="10"/>
      <c r="C98" s="16"/>
      <c r="D98" s="19"/>
      <c r="E98" s="22"/>
      <c r="F98" s="26"/>
    </row>
    <row r="99" spans="1:6">
      <c r="A99" s="5">
        <v>89</v>
      </c>
      <c r="B99" s="10"/>
      <c r="C99" s="16"/>
      <c r="D99" s="19"/>
      <c r="E99" s="22"/>
      <c r="F99" s="26"/>
    </row>
    <row r="100" spans="1:6">
      <c r="A100" s="5">
        <v>90</v>
      </c>
      <c r="B100" s="10"/>
      <c r="C100" s="16"/>
      <c r="D100" s="19"/>
      <c r="E100" s="22"/>
      <c r="F100" s="26"/>
    </row>
    <row r="101" spans="1:6">
      <c r="A101" s="5">
        <v>91</v>
      </c>
      <c r="B101" s="10"/>
      <c r="C101" s="16"/>
      <c r="D101" s="19"/>
      <c r="E101" s="22"/>
      <c r="F101" s="26"/>
    </row>
    <row r="102" spans="1:6">
      <c r="A102" s="5">
        <v>92</v>
      </c>
      <c r="B102" s="10"/>
      <c r="C102" s="16"/>
      <c r="D102" s="19"/>
      <c r="E102" s="22"/>
      <c r="F102" s="26"/>
    </row>
    <row r="103" spans="1:6">
      <c r="A103" s="5">
        <v>93</v>
      </c>
      <c r="B103" s="10"/>
      <c r="C103" s="16"/>
      <c r="D103" s="19"/>
      <c r="E103" s="22"/>
      <c r="F103" s="26"/>
    </row>
    <row r="104" spans="1:6">
      <c r="A104" s="5">
        <v>94</v>
      </c>
      <c r="B104" s="10"/>
      <c r="C104" s="16"/>
      <c r="D104" s="19"/>
      <c r="E104" s="22"/>
      <c r="F104" s="26"/>
    </row>
    <row r="105" spans="1:6">
      <c r="A105" s="5">
        <v>95</v>
      </c>
      <c r="B105" s="10"/>
      <c r="C105" s="16"/>
      <c r="D105" s="19"/>
      <c r="E105" s="22"/>
      <c r="F105" s="26"/>
    </row>
    <row r="106" spans="1:6">
      <c r="A106" s="5">
        <v>96</v>
      </c>
      <c r="B106" s="10"/>
      <c r="C106" s="16"/>
      <c r="D106" s="19"/>
      <c r="E106" s="22"/>
      <c r="F106" s="26"/>
    </row>
    <row r="107" spans="1:6">
      <c r="A107" s="5">
        <v>97</v>
      </c>
      <c r="B107" s="10"/>
      <c r="C107" s="16"/>
      <c r="D107" s="19"/>
      <c r="E107" s="22"/>
      <c r="F107" s="26"/>
    </row>
    <row r="108" spans="1:6">
      <c r="A108" s="5">
        <v>98</v>
      </c>
      <c r="B108" s="10"/>
      <c r="C108" s="16"/>
      <c r="D108" s="19"/>
      <c r="E108" s="22"/>
      <c r="F108" s="26"/>
    </row>
    <row r="109" spans="1:6">
      <c r="A109" s="5">
        <v>99</v>
      </c>
      <c r="B109" s="10"/>
      <c r="C109" s="16"/>
      <c r="D109" s="19"/>
      <c r="E109" s="22"/>
      <c r="F109" s="26"/>
    </row>
    <row r="110" spans="1:6">
      <c r="A110" s="5">
        <v>100</v>
      </c>
      <c r="B110" s="10"/>
      <c r="C110" s="16"/>
      <c r="D110" s="19"/>
      <c r="E110" s="22"/>
      <c r="F110" s="26"/>
    </row>
  </sheetData>
  <sheetProtection password="C654" sheet="1" objects="1" scenarios="1"/>
  <mergeCells count="9">
    <mergeCell ref="C3:E3"/>
    <mergeCell ref="G3:I3"/>
    <mergeCell ref="M3:N3"/>
    <mergeCell ref="C4:E4"/>
    <mergeCell ref="C5:E5"/>
    <mergeCell ref="B7:F7"/>
    <mergeCell ref="B8:C8"/>
    <mergeCell ref="D8:E8"/>
    <mergeCell ref="F8:F9"/>
  </mergeCells>
  <phoneticPr fontId="1"/>
  <dataValidations count="3">
    <dataValidation imeMode="fullKatakana" allowBlank="1" showDropDown="0" showInputMessage="1" showErrorMessage="1" sqref="D11:E110"/>
    <dataValidation type="textLength" imeMode="off" allowBlank="1" showDropDown="0" showInputMessage="1" showErrorMessage="1" error="半角数字10桁で入力してください。" sqref="G4">
      <formula1>10</formula1>
      <formula2>10</formula2>
    </dataValidation>
    <dataValidation imeMode="off" allowBlank="1" showDropDown="0" showInputMessage="1" showErrorMessage="1" error="半角数字で入力してください。" sqref="G5"/>
  </dataValidations>
  <pageMargins left="0.7" right="0.7" top="0.75" bottom="0.75" header="0.3" footer="0.3"/>
  <pageSetup paperSize="9" scale="59" fitToWidth="1" fitToHeight="1" orientation="portrait"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theme="9" tint="0.4"/>
    <pageSetUpPr fitToPage="1"/>
  </sheetPr>
  <dimension ref="A1:S109"/>
  <sheetViews>
    <sheetView zoomScale="55" zoomScaleNormal="55" workbookViewId="0"/>
  </sheetViews>
  <sheetFormatPr defaultRowHeight="18"/>
  <cols>
    <col min="1" max="1" width="3.8984375" customWidth="1"/>
    <col min="2" max="5" width="10.59765625" customWidth="1"/>
    <col min="6" max="6" width="13" bestFit="1" customWidth="1"/>
    <col min="7" max="7" width="12.19921875" bestFit="1" customWidth="1"/>
    <col min="8" max="17" width="8.59765625" customWidth="1"/>
    <col min="19" max="19" width="27" customWidth="1"/>
    <col min="21" max="21" width="9.09765625" bestFit="1" customWidth="1"/>
    <col min="22" max="22" width="10.09765625" bestFit="1" customWidth="1"/>
  </cols>
  <sheetData>
    <row r="1" spans="1:19">
      <c r="A1" s="1" t="s">
        <v>103</v>
      </c>
    </row>
    <row r="2" spans="1:19">
      <c r="J2" s="59" t="s">
        <v>137</v>
      </c>
      <c r="K2" s="59" t="s">
        <v>138</v>
      </c>
    </row>
    <row r="3" spans="1:19">
      <c r="B3" s="6" t="s">
        <v>2</v>
      </c>
      <c r="C3" s="33" t="str">
        <f>IF('１．評価対象利用者名簿'!C4:E4="","",'１．評価対象利用者名簿'!C4:E4)</f>
        <v/>
      </c>
      <c r="D3" s="36"/>
      <c r="E3" s="39"/>
      <c r="F3" s="6" t="s">
        <v>9</v>
      </c>
      <c r="G3" s="32" t="str">
        <f>IF('１．評価対象利用者名簿'!G4:I4="","",'１．評価対象利用者名簿'!G4:I4)</f>
        <v/>
      </c>
      <c r="H3" s="49"/>
      <c r="I3" s="55" t="s">
        <v>136</v>
      </c>
      <c r="J3" s="60">
        <v>46113</v>
      </c>
      <c r="K3" s="60">
        <v>46203</v>
      </c>
    </row>
    <row r="4" spans="1:19">
      <c r="B4" s="6" t="s">
        <v>4</v>
      </c>
      <c r="C4" s="33" t="str">
        <f>IF('１．評価対象利用者名簿'!C5:E5="","",'１．評価対象利用者名簿'!C5:E5)</f>
        <v/>
      </c>
      <c r="D4" s="36" t="str">
        <f>IF('１．評価対象利用者名簿'!D5:F5="","",'１．評価対象利用者名簿'!D5:F5)</f>
        <v/>
      </c>
      <c r="E4" s="39" t="str">
        <f>IF('１．評価対象利用者名簿'!E5:G5="","",'１．評価対象利用者名簿'!E5:G5)</f>
        <v/>
      </c>
      <c r="F4" s="6" t="s">
        <v>57</v>
      </c>
      <c r="G4" s="6" t="str">
        <f>IF('１．評価対象利用者名簿'!G5:I5="","",'１．評価対象利用者名簿'!G5:I5)</f>
        <v/>
      </c>
      <c r="H4" t="s">
        <v>15</v>
      </c>
    </row>
    <row r="5" spans="1:19" ht="18.75"/>
    <row r="6" spans="1:19">
      <c r="B6" s="6" t="s">
        <v>8</v>
      </c>
      <c r="C6" s="6"/>
      <c r="D6" s="6"/>
      <c r="E6" s="6"/>
      <c r="F6" s="32"/>
      <c r="G6" s="44" t="s">
        <v>101</v>
      </c>
      <c r="H6" s="50"/>
      <c r="I6" s="50"/>
      <c r="J6" s="50"/>
      <c r="K6" s="50"/>
      <c r="L6" s="50"/>
      <c r="M6" s="50"/>
      <c r="N6" s="50"/>
      <c r="O6" s="50"/>
      <c r="P6" s="50"/>
      <c r="Q6" s="50"/>
      <c r="R6" s="50"/>
      <c r="S6" s="69"/>
    </row>
    <row r="7" spans="1:19">
      <c r="A7" s="2"/>
      <c r="B7" s="7" t="s">
        <v>7</v>
      </c>
      <c r="C7" s="13"/>
      <c r="D7" s="7" t="s">
        <v>10</v>
      </c>
      <c r="E7" s="13"/>
      <c r="F7" s="42" t="s">
        <v>3</v>
      </c>
      <c r="G7" s="45" t="s">
        <v>104</v>
      </c>
      <c r="H7" s="51" t="s">
        <v>28</v>
      </c>
      <c r="I7" s="51" t="s">
        <v>5</v>
      </c>
      <c r="J7" s="51" t="s">
        <v>32</v>
      </c>
      <c r="K7" s="51" t="s">
        <v>36</v>
      </c>
      <c r="L7" s="51" t="s">
        <v>40</v>
      </c>
      <c r="M7" s="51" t="s">
        <v>13</v>
      </c>
      <c r="N7" s="51" t="s">
        <v>47</v>
      </c>
      <c r="O7" s="51" t="s">
        <v>25</v>
      </c>
      <c r="P7" s="61" t="s">
        <v>54</v>
      </c>
      <c r="Q7" s="61" t="s">
        <v>41</v>
      </c>
      <c r="R7" s="23" t="s">
        <v>43</v>
      </c>
      <c r="S7" s="70" t="s">
        <v>38</v>
      </c>
    </row>
    <row r="8" spans="1:19" ht="18.75">
      <c r="A8" s="3"/>
      <c r="B8" s="8" t="s">
        <v>17</v>
      </c>
      <c r="C8" s="14" t="s">
        <v>19</v>
      </c>
      <c r="D8" s="8" t="s">
        <v>17</v>
      </c>
      <c r="E8" s="14" t="s">
        <v>19</v>
      </c>
      <c r="F8" s="8"/>
      <c r="G8" s="46"/>
      <c r="H8" s="52"/>
      <c r="I8" s="52"/>
      <c r="J8" s="52"/>
      <c r="K8" s="52"/>
      <c r="L8" s="52"/>
      <c r="M8" s="52"/>
      <c r="N8" s="52"/>
      <c r="O8" s="52"/>
      <c r="P8" s="62"/>
      <c r="Q8" s="62"/>
      <c r="R8" s="24"/>
      <c r="S8" s="71"/>
    </row>
    <row r="9" spans="1:19" ht="18.75">
      <c r="A9" s="6" t="s">
        <v>58</v>
      </c>
      <c r="B9" s="31" t="str">
        <f>IF('１．評価対象利用者名簿'!B10:D10="","",'１．評価対象利用者名簿'!B10:D10)</f>
        <v>川西</v>
      </c>
      <c r="C9" s="34" t="str">
        <f>IF('１．評価対象利用者名簿'!C10:E10="","",'１．評価対象利用者名簿'!C10:E10)</f>
        <v>太郎</v>
      </c>
      <c r="D9" s="37" t="str">
        <f>IF('１．評価対象利用者名簿'!D10:F10="","",'１．評価対象利用者名簿'!D10:F10)</f>
        <v>カワニシ</v>
      </c>
      <c r="E9" s="40" t="str">
        <f>IF('１．評価対象利用者名簿'!E10:G10="","",'１．評価対象利用者名簿'!E10:G10)</f>
        <v>タロウ</v>
      </c>
      <c r="F9" s="31">
        <f>IF('１．評価対象利用者名簿'!F10:H10="","",'１．評価対象利用者名簿'!F10:H10)</f>
        <v>1234567890</v>
      </c>
      <c r="G9" s="47">
        <v>45078</v>
      </c>
      <c r="H9" s="37">
        <v>5</v>
      </c>
      <c r="I9" s="56">
        <v>10</v>
      </c>
      <c r="J9" s="56">
        <v>5</v>
      </c>
      <c r="K9" s="56">
        <v>5</v>
      </c>
      <c r="L9" s="56">
        <v>0</v>
      </c>
      <c r="M9" s="56">
        <v>10</v>
      </c>
      <c r="N9" s="56">
        <v>5</v>
      </c>
      <c r="O9" s="56">
        <v>5</v>
      </c>
      <c r="P9" s="56">
        <v>10</v>
      </c>
      <c r="Q9" s="63">
        <v>10</v>
      </c>
      <c r="R9" s="66">
        <f t="shared" ref="R9:R72" si="0">IF(G9="","",SUM(H9:Q9))</f>
        <v>65</v>
      </c>
      <c r="S9" s="72"/>
    </row>
    <row r="10" spans="1:19">
      <c r="A10" s="5">
        <v>1</v>
      </c>
      <c r="B10" s="32" t="str" cm="1">
        <f t="array" ref="B10:F10">IF('１．評価対象利用者名簿'!B11:F11="","",'１．評価対象利用者名簿'!B11:F11)</f>
        <v/>
      </c>
      <c r="C10" s="35" t="str">
        <v/>
      </c>
      <c r="D10" s="38" t="str">
        <v/>
      </c>
      <c r="E10" s="41" t="str">
        <v/>
      </c>
      <c r="F10" s="43" t="str">
        <v/>
      </c>
      <c r="G10" s="48"/>
      <c r="H10" s="53"/>
      <c r="I10" s="57"/>
      <c r="J10" s="57"/>
      <c r="K10" s="57"/>
      <c r="L10" s="57"/>
      <c r="M10" s="57"/>
      <c r="N10" s="57"/>
      <c r="O10" s="57"/>
      <c r="P10" s="57"/>
      <c r="Q10" s="64"/>
      <c r="R10" s="67" t="str">
        <f t="shared" si="0"/>
        <v/>
      </c>
      <c r="S10" s="73"/>
    </row>
    <row r="11" spans="1:19">
      <c r="A11" s="5">
        <v>2</v>
      </c>
      <c r="B11" s="32" t="str" cm="1">
        <f t="array" ref="B11:F11">IF('１．評価対象利用者名簿'!B12:F12="","",'１．評価対象利用者名簿'!B12:F12)</f>
        <v/>
      </c>
      <c r="C11" s="35" t="str">
        <v/>
      </c>
      <c r="D11" s="38" t="str">
        <v/>
      </c>
      <c r="E11" s="41" t="str">
        <v/>
      </c>
      <c r="F11" s="43" t="str">
        <v/>
      </c>
      <c r="G11" s="48"/>
      <c r="H11" s="53"/>
      <c r="I11" s="57"/>
      <c r="J11" s="57"/>
      <c r="K11" s="57"/>
      <c r="L11" s="57"/>
      <c r="M11" s="57"/>
      <c r="N11" s="57"/>
      <c r="O11" s="57"/>
      <c r="P11" s="57"/>
      <c r="Q11" s="64"/>
      <c r="R11" s="67" t="str">
        <f t="shared" si="0"/>
        <v/>
      </c>
      <c r="S11" s="73"/>
    </row>
    <row r="12" spans="1:19">
      <c r="A12" s="5">
        <v>3</v>
      </c>
      <c r="B12" s="32" t="str" cm="1">
        <f t="array" ref="B12:F12">IF('１．評価対象利用者名簿'!B13:F13="","",'１．評価対象利用者名簿'!B13:F13)</f>
        <v/>
      </c>
      <c r="C12" s="35" t="str">
        <v/>
      </c>
      <c r="D12" s="38" t="str">
        <v/>
      </c>
      <c r="E12" s="41" t="str">
        <v/>
      </c>
      <c r="F12" s="43" t="str">
        <v/>
      </c>
      <c r="G12" s="48"/>
      <c r="H12" s="53"/>
      <c r="I12" s="57"/>
      <c r="J12" s="57"/>
      <c r="K12" s="57"/>
      <c r="L12" s="57"/>
      <c r="M12" s="57"/>
      <c r="N12" s="57"/>
      <c r="O12" s="57"/>
      <c r="P12" s="57"/>
      <c r="Q12" s="64"/>
      <c r="R12" s="67" t="str">
        <f t="shared" si="0"/>
        <v/>
      </c>
      <c r="S12" s="73"/>
    </row>
    <row r="13" spans="1:19">
      <c r="A13" s="5">
        <v>4</v>
      </c>
      <c r="B13" s="32" t="str" cm="1">
        <f t="array" ref="B13:F13">IF('１．評価対象利用者名簿'!B14:F14="","",'１．評価対象利用者名簿'!B14:F14)</f>
        <v/>
      </c>
      <c r="C13" s="35" t="str">
        <v/>
      </c>
      <c r="D13" s="38" t="str">
        <v/>
      </c>
      <c r="E13" s="41" t="str">
        <v/>
      </c>
      <c r="F13" s="43" t="str">
        <v/>
      </c>
      <c r="G13" s="48"/>
      <c r="H13" s="53"/>
      <c r="I13" s="57"/>
      <c r="J13" s="57"/>
      <c r="K13" s="57"/>
      <c r="L13" s="57"/>
      <c r="M13" s="57"/>
      <c r="N13" s="57"/>
      <c r="O13" s="57"/>
      <c r="P13" s="57"/>
      <c r="Q13" s="64"/>
      <c r="R13" s="67" t="str">
        <f t="shared" si="0"/>
        <v/>
      </c>
      <c r="S13" s="73"/>
    </row>
    <row r="14" spans="1:19">
      <c r="A14" s="5">
        <v>5</v>
      </c>
      <c r="B14" s="32" t="str" cm="1">
        <f t="array" ref="B14:F14">IF('１．評価対象利用者名簿'!B15:F15="","",'１．評価対象利用者名簿'!B15:F15)</f>
        <v/>
      </c>
      <c r="C14" s="35" t="str">
        <v/>
      </c>
      <c r="D14" s="38" t="str">
        <v/>
      </c>
      <c r="E14" s="41" t="str">
        <v/>
      </c>
      <c r="F14" s="43" t="str">
        <v/>
      </c>
      <c r="G14" s="48"/>
      <c r="H14" s="53"/>
      <c r="I14" s="57"/>
      <c r="J14" s="57"/>
      <c r="K14" s="57"/>
      <c r="L14" s="57"/>
      <c r="M14" s="57"/>
      <c r="N14" s="57"/>
      <c r="O14" s="57"/>
      <c r="P14" s="57"/>
      <c r="Q14" s="64"/>
      <c r="R14" s="67" t="str">
        <f t="shared" si="0"/>
        <v/>
      </c>
      <c r="S14" s="73"/>
    </row>
    <row r="15" spans="1:19">
      <c r="A15" s="5">
        <v>6</v>
      </c>
      <c r="B15" s="32" t="str" cm="1">
        <f t="array" ref="B15:F15">IF('１．評価対象利用者名簿'!B16:F16="","",'１．評価対象利用者名簿'!B16:F16)</f>
        <v/>
      </c>
      <c r="C15" s="35" t="str">
        <v/>
      </c>
      <c r="D15" s="38" t="str">
        <v/>
      </c>
      <c r="E15" s="41" t="str">
        <v/>
      </c>
      <c r="F15" s="43" t="str">
        <v/>
      </c>
      <c r="G15" s="48"/>
      <c r="H15" s="53"/>
      <c r="I15" s="57"/>
      <c r="J15" s="57"/>
      <c r="K15" s="57"/>
      <c r="L15" s="57"/>
      <c r="M15" s="57"/>
      <c r="N15" s="57"/>
      <c r="O15" s="57"/>
      <c r="P15" s="57"/>
      <c r="Q15" s="64"/>
      <c r="R15" s="67" t="str">
        <f t="shared" si="0"/>
        <v/>
      </c>
      <c r="S15" s="73"/>
    </row>
    <row r="16" spans="1:19">
      <c r="A16" s="5">
        <v>7</v>
      </c>
      <c r="B16" s="32" t="str" cm="1">
        <f t="array" ref="B16:F16">IF('１．評価対象利用者名簿'!B17:F17="","",'１．評価対象利用者名簿'!B17:F17)</f>
        <v/>
      </c>
      <c r="C16" s="35" t="str">
        <v/>
      </c>
      <c r="D16" s="38" t="str">
        <v/>
      </c>
      <c r="E16" s="41" t="str">
        <v/>
      </c>
      <c r="F16" s="43" t="str">
        <v/>
      </c>
      <c r="G16" s="48"/>
      <c r="H16" s="53"/>
      <c r="I16" s="57"/>
      <c r="J16" s="57"/>
      <c r="K16" s="57"/>
      <c r="L16" s="57"/>
      <c r="M16" s="57"/>
      <c r="N16" s="57"/>
      <c r="O16" s="57"/>
      <c r="P16" s="57"/>
      <c r="Q16" s="64"/>
      <c r="R16" s="67" t="str">
        <f t="shared" si="0"/>
        <v/>
      </c>
      <c r="S16" s="73"/>
    </row>
    <row r="17" spans="1:19">
      <c r="A17" s="5">
        <v>8</v>
      </c>
      <c r="B17" s="32" t="str" cm="1">
        <f t="array" ref="B17:F17">IF('１．評価対象利用者名簿'!B18:F18="","",'１．評価対象利用者名簿'!B18:F18)</f>
        <v/>
      </c>
      <c r="C17" s="35" t="str">
        <v/>
      </c>
      <c r="D17" s="38" t="str">
        <v/>
      </c>
      <c r="E17" s="41" t="str">
        <v/>
      </c>
      <c r="F17" s="43" t="str">
        <v/>
      </c>
      <c r="G17" s="48"/>
      <c r="H17" s="53"/>
      <c r="I17" s="57"/>
      <c r="J17" s="57"/>
      <c r="K17" s="57"/>
      <c r="L17" s="57"/>
      <c r="M17" s="57"/>
      <c r="N17" s="57"/>
      <c r="O17" s="57"/>
      <c r="P17" s="57"/>
      <c r="Q17" s="64"/>
      <c r="R17" s="67" t="str">
        <f t="shared" si="0"/>
        <v/>
      </c>
      <c r="S17" s="73"/>
    </row>
    <row r="18" spans="1:19">
      <c r="A18" s="5">
        <v>9</v>
      </c>
      <c r="B18" s="32" t="str" cm="1">
        <f t="array" ref="B18:F18">IF('１．評価対象利用者名簿'!B19:F19="","",'１．評価対象利用者名簿'!B19:F19)</f>
        <v/>
      </c>
      <c r="C18" s="35" t="str">
        <v/>
      </c>
      <c r="D18" s="38" t="str">
        <v/>
      </c>
      <c r="E18" s="41" t="str">
        <v/>
      </c>
      <c r="F18" s="43" t="str">
        <v/>
      </c>
      <c r="G18" s="48"/>
      <c r="H18" s="53"/>
      <c r="I18" s="57"/>
      <c r="J18" s="57"/>
      <c r="K18" s="57"/>
      <c r="L18" s="57"/>
      <c r="M18" s="57"/>
      <c r="N18" s="57"/>
      <c r="O18" s="57"/>
      <c r="P18" s="57"/>
      <c r="Q18" s="64"/>
      <c r="R18" s="67" t="str">
        <f t="shared" si="0"/>
        <v/>
      </c>
      <c r="S18" s="73"/>
    </row>
    <row r="19" spans="1:19">
      <c r="A19" s="5">
        <v>10</v>
      </c>
      <c r="B19" s="32" t="str" cm="1">
        <f t="array" ref="B19:F19">IF('１．評価対象利用者名簿'!B20:F20="","",'１．評価対象利用者名簿'!B20:F20)</f>
        <v/>
      </c>
      <c r="C19" s="35" t="str">
        <v/>
      </c>
      <c r="D19" s="38" t="str">
        <v/>
      </c>
      <c r="E19" s="41" t="str">
        <v/>
      </c>
      <c r="F19" s="43" t="str">
        <v/>
      </c>
      <c r="G19" s="48"/>
      <c r="H19" s="53"/>
      <c r="I19" s="57"/>
      <c r="J19" s="57"/>
      <c r="K19" s="57"/>
      <c r="L19" s="57"/>
      <c r="M19" s="57"/>
      <c r="N19" s="57"/>
      <c r="O19" s="57"/>
      <c r="P19" s="57"/>
      <c r="Q19" s="64"/>
      <c r="R19" s="67" t="str">
        <f t="shared" si="0"/>
        <v/>
      </c>
      <c r="S19" s="73"/>
    </row>
    <row r="20" spans="1:19">
      <c r="A20" s="5">
        <v>11</v>
      </c>
      <c r="B20" s="32" t="str" cm="1">
        <f t="array" ref="B20:F20">IF('１．評価対象利用者名簿'!B21:F21="","",'１．評価対象利用者名簿'!B21:F21)</f>
        <v/>
      </c>
      <c r="C20" s="35" t="str">
        <v/>
      </c>
      <c r="D20" s="38" t="str">
        <v/>
      </c>
      <c r="E20" s="41" t="str">
        <v/>
      </c>
      <c r="F20" s="43" t="str">
        <v/>
      </c>
      <c r="G20" s="48"/>
      <c r="H20" s="53"/>
      <c r="I20" s="57"/>
      <c r="J20" s="57"/>
      <c r="K20" s="57"/>
      <c r="L20" s="57"/>
      <c r="M20" s="57"/>
      <c r="N20" s="57"/>
      <c r="O20" s="57"/>
      <c r="P20" s="57"/>
      <c r="Q20" s="64"/>
      <c r="R20" s="67" t="str">
        <f t="shared" si="0"/>
        <v/>
      </c>
      <c r="S20" s="73"/>
    </row>
    <row r="21" spans="1:19">
      <c r="A21" s="5">
        <v>12</v>
      </c>
      <c r="B21" s="32" t="str" cm="1">
        <f t="array" ref="B21:F21">IF('１．評価対象利用者名簿'!B22:F22="","",'１．評価対象利用者名簿'!B22:F22)</f>
        <v/>
      </c>
      <c r="C21" s="35" t="str">
        <v/>
      </c>
      <c r="D21" s="38" t="str">
        <v/>
      </c>
      <c r="E21" s="41" t="str">
        <v/>
      </c>
      <c r="F21" s="43" t="str">
        <v/>
      </c>
      <c r="G21" s="48"/>
      <c r="H21" s="53"/>
      <c r="I21" s="57"/>
      <c r="J21" s="57"/>
      <c r="K21" s="57"/>
      <c r="L21" s="57"/>
      <c r="M21" s="57"/>
      <c r="N21" s="57"/>
      <c r="O21" s="57"/>
      <c r="P21" s="57"/>
      <c r="Q21" s="64"/>
      <c r="R21" s="67" t="str">
        <f t="shared" si="0"/>
        <v/>
      </c>
      <c r="S21" s="73"/>
    </row>
    <row r="22" spans="1:19">
      <c r="A22" s="5">
        <v>13</v>
      </c>
      <c r="B22" s="32" t="str" cm="1">
        <f t="array" ref="B22:F22">IF('１．評価対象利用者名簿'!B23:F23="","",'１．評価対象利用者名簿'!B23:F23)</f>
        <v/>
      </c>
      <c r="C22" s="35" t="str">
        <v/>
      </c>
      <c r="D22" s="38" t="str">
        <v/>
      </c>
      <c r="E22" s="41" t="str">
        <v/>
      </c>
      <c r="F22" s="43" t="str">
        <v/>
      </c>
      <c r="G22" s="48"/>
      <c r="H22" s="53"/>
      <c r="I22" s="57"/>
      <c r="J22" s="57"/>
      <c r="K22" s="57"/>
      <c r="L22" s="57"/>
      <c r="M22" s="57"/>
      <c r="N22" s="57"/>
      <c r="O22" s="57"/>
      <c r="P22" s="57"/>
      <c r="Q22" s="64"/>
      <c r="R22" s="67" t="str">
        <f t="shared" si="0"/>
        <v/>
      </c>
      <c r="S22" s="73"/>
    </row>
    <row r="23" spans="1:19">
      <c r="A23" s="5">
        <v>14</v>
      </c>
      <c r="B23" s="32" t="str" cm="1">
        <f t="array" ref="B23:F23">IF('１．評価対象利用者名簿'!B24:F24="","",'１．評価対象利用者名簿'!B24:F24)</f>
        <v/>
      </c>
      <c r="C23" s="35" t="str">
        <v/>
      </c>
      <c r="D23" s="38" t="str">
        <v/>
      </c>
      <c r="E23" s="41" t="str">
        <v/>
      </c>
      <c r="F23" s="43" t="str">
        <v/>
      </c>
      <c r="G23" s="48"/>
      <c r="H23" s="53"/>
      <c r="I23" s="57"/>
      <c r="J23" s="57"/>
      <c r="K23" s="57"/>
      <c r="L23" s="57"/>
      <c r="M23" s="57"/>
      <c r="N23" s="57"/>
      <c r="O23" s="57"/>
      <c r="P23" s="57"/>
      <c r="Q23" s="64"/>
      <c r="R23" s="67" t="str">
        <f t="shared" si="0"/>
        <v/>
      </c>
      <c r="S23" s="73"/>
    </row>
    <row r="24" spans="1:19">
      <c r="A24" s="5">
        <v>15</v>
      </c>
      <c r="B24" s="32" t="str" cm="1">
        <f t="array" ref="B24:F24">IF('１．評価対象利用者名簿'!B25:F25="","",'１．評価対象利用者名簿'!B25:F25)</f>
        <v/>
      </c>
      <c r="C24" s="35" t="str">
        <v/>
      </c>
      <c r="D24" s="38" t="str">
        <v/>
      </c>
      <c r="E24" s="41" t="str">
        <v/>
      </c>
      <c r="F24" s="43" t="str">
        <v/>
      </c>
      <c r="G24" s="48"/>
      <c r="H24" s="53"/>
      <c r="I24" s="57"/>
      <c r="J24" s="57"/>
      <c r="K24" s="57"/>
      <c r="L24" s="57"/>
      <c r="M24" s="57"/>
      <c r="N24" s="57"/>
      <c r="O24" s="57"/>
      <c r="P24" s="57"/>
      <c r="Q24" s="64"/>
      <c r="R24" s="67" t="str">
        <f t="shared" si="0"/>
        <v/>
      </c>
      <c r="S24" s="73"/>
    </row>
    <row r="25" spans="1:19">
      <c r="A25" s="5">
        <v>16</v>
      </c>
      <c r="B25" s="32" t="str" cm="1">
        <f t="array" ref="B25:F25">IF('１．評価対象利用者名簿'!B26:F26="","",'１．評価対象利用者名簿'!B26:F26)</f>
        <v/>
      </c>
      <c r="C25" s="35" t="str">
        <v/>
      </c>
      <c r="D25" s="38" t="str">
        <v/>
      </c>
      <c r="E25" s="41" t="str">
        <v/>
      </c>
      <c r="F25" s="43" t="str">
        <v/>
      </c>
      <c r="G25" s="48"/>
      <c r="H25" s="53"/>
      <c r="I25" s="57"/>
      <c r="J25" s="57"/>
      <c r="K25" s="57"/>
      <c r="L25" s="57"/>
      <c r="M25" s="57"/>
      <c r="N25" s="57"/>
      <c r="O25" s="57"/>
      <c r="P25" s="57"/>
      <c r="Q25" s="64"/>
      <c r="R25" s="67" t="str">
        <f t="shared" si="0"/>
        <v/>
      </c>
      <c r="S25" s="73"/>
    </row>
    <row r="26" spans="1:19">
      <c r="A26" s="5">
        <v>17</v>
      </c>
      <c r="B26" s="32" t="str" cm="1">
        <f t="array" ref="B26:F26">IF('１．評価対象利用者名簿'!B27:F27="","",'１．評価対象利用者名簿'!B27:F27)</f>
        <v/>
      </c>
      <c r="C26" s="35" t="str">
        <v/>
      </c>
      <c r="D26" s="38" t="str">
        <v/>
      </c>
      <c r="E26" s="41" t="str">
        <v/>
      </c>
      <c r="F26" s="43" t="str">
        <v/>
      </c>
      <c r="G26" s="48"/>
      <c r="H26" s="53"/>
      <c r="I26" s="57"/>
      <c r="J26" s="57"/>
      <c r="K26" s="57"/>
      <c r="L26" s="57"/>
      <c r="M26" s="57"/>
      <c r="N26" s="57"/>
      <c r="O26" s="57"/>
      <c r="P26" s="57"/>
      <c r="Q26" s="64"/>
      <c r="R26" s="67" t="str">
        <f t="shared" si="0"/>
        <v/>
      </c>
      <c r="S26" s="73"/>
    </row>
    <row r="27" spans="1:19">
      <c r="A27" s="5">
        <v>18</v>
      </c>
      <c r="B27" s="32" t="str" cm="1">
        <f t="array" ref="B27:F27">IF('１．評価対象利用者名簿'!B28:F28="","",'１．評価対象利用者名簿'!B28:F28)</f>
        <v/>
      </c>
      <c r="C27" s="35" t="str">
        <v/>
      </c>
      <c r="D27" s="38" t="str">
        <v/>
      </c>
      <c r="E27" s="41" t="str">
        <v/>
      </c>
      <c r="F27" s="43" t="str">
        <v/>
      </c>
      <c r="G27" s="48"/>
      <c r="H27" s="53"/>
      <c r="I27" s="57"/>
      <c r="J27" s="57"/>
      <c r="K27" s="57"/>
      <c r="L27" s="57"/>
      <c r="M27" s="57"/>
      <c r="N27" s="57"/>
      <c r="O27" s="57"/>
      <c r="P27" s="57"/>
      <c r="Q27" s="64"/>
      <c r="R27" s="67" t="str">
        <f t="shared" si="0"/>
        <v/>
      </c>
      <c r="S27" s="73"/>
    </row>
    <row r="28" spans="1:19">
      <c r="A28" s="5">
        <v>19</v>
      </c>
      <c r="B28" s="32" t="str" cm="1">
        <f t="array" ref="B28:F28">IF('１．評価対象利用者名簿'!B29:F29="","",'１．評価対象利用者名簿'!B29:F29)</f>
        <v/>
      </c>
      <c r="C28" s="35" t="str">
        <v/>
      </c>
      <c r="D28" s="38" t="str">
        <v/>
      </c>
      <c r="E28" s="41" t="str">
        <v/>
      </c>
      <c r="F28" s="43" t="str">
        <v/>
      </c>
      <c r="G28" s="48"/>
      <c r="H28" s="53"/>
      <c r="I28" s="57"/>
      <c r="J28" s="57"/>
      <c r="K28" s="57"/>
      <c r="L28" s="57"/>
      <c r="M28" s="57"/>
      <c r="N28" s="57"/>
      <c r="O28" s="57"/>
      <c r="P28" s="57"/>
      <c r="Q28" s="64"/>
      <c r="R28" s="67" t="str">
        <f t="shared" si="0"/>
        <v/>
      </c>
      <c r="S28" s="73"/>
    </row>
    <row r="29" spans="1:19">
      <c r="A29" s="5">
        <v>20</v>
      </c>
      <c r="B29" s="32" t="str" cm="1">
        <f t="array" ref="B29:F29">IF('１．評価対象利用者名簿'!B30:F30="","",'１．評価対象利用者名簿'!B30:F30)</f>
        <v/>
      </c>
      <c r="C29" s="35" t="str">
        <v/>
      </c>
      <c r="D29" s="38" t="str">
        <v/>
      </c>
      <c r="E29" s="41" t="str">
        <v/>
      </c>
      <c r="F29" s="43" t="str">
        <v/>
      </c>
      <c r="G29" s="48"/>
      <c r="H29" s="53"/>
      <c r="I29" s="57"/>
      <c r="J29" s="57"/>
      <c r="K29" s="57"/>
      <c r="L29" s="57"/>
      <c r="M29" s="57"/>
      <c r="N29" s="57"/>
      <c r="O29" s="57"/>
      <c r="P29" s="57"/>
      <c r="Q29" s="64"/>
      <c r="R29" s="67" t="str">
        <f t="shared" si="0"/>
        <v/>
      </c>
      <c r="S29" s="73"/>
    </row>
    <row r="30" spans="1:19">
      <c r="A30" s="5">
        <v>21</v>
      </c>
      <c r="B30" s="32" t="str" cm="1">
        <f t="array" ref="B30:F30">IF('１．評価対象利用者名簿'!B31:F31="","",'１．評価対象利用者名簿'!B31:F31)</f>
        <v/>
      </c>
      <c r="C30" s="35" t="str">
        <v/>
      </c>
      <c r="D30" s="38" t="str">
        <v/>
      </c>
      <c r="E30" s="41" t="str">
        <v/>
      </c>
      <c r="F30" s="43" t="str">
        <v/>
      </c>
      <c r="G30" s="48"/>
      <c r="H30" s="53"/>
      <c r="I30" s="57"/>
      <c r="J30" s="57"/>
      <c r="K30" s="57"/>
      <c r="L30" s="57"/>
      <c r="M30" s="57"/>
      <c r="N30" s="57"/>
      <c r="O30" s="57"/>
      <c r="P30" s="57"/>
      <c r="Q30" s="64"/>
      <c r="R30" s="67" t="str">
        <f t="shared" si="0"/>
        <v/>
      </c>
      <c r="S30" s="73"/>
    </row>
    <row r="31" spans="1:19">
      <c r="A31" s="5">
        <v>22</v>
      </c>
      <c r="B31" s="32" t="str" cm="1">
        <f t="array" ref="B31:F31">IF('１．評価対象利用者名簿'!B32:F32="","",'１．評価対象利用者名簿'!B32:F32)</f>
        <v/>
      </c>
      <c r="C31" s="35" t="str">
        <v/>
      </c>
      <c r="D31" s="38" t="str">
        <v/>
      </c>
      <c r="E31" s="41" t="str">
        <v/>
      </c>
      <c r="F31" s="43" t="str">
        <v/>
      </c>
      <c r="G31" s="48"/>
      <c r="H31" s="53"/>
      <c r="I31" s="57"/>
      <c r="J31" s="57"/>
      <c r="K31" s="57"/>
      <c r="L31" s="57"/>
      <c r="M31" s="57"/>
      <c r="N31" s="57"/>
      <c r="O31" s="57"/>
      <c r="P31" s="57"/>
      <c r="Q31" s="64"/>
      <c r="R31" s="67" t="str">
        <f t="shared" si="0"/>
        <v/>
      </c>
      <c r="S31" s="73"/>
    </row>
    <row r="32" spans="1:19">
      <c r="A32" s="5">
        <v>23</v>
      </c>
      <c r="B32" s="32" t="str" cm="1">
        <f t="array" ref="B32:F32">IF('１．評価対象利用者名簿'!B33:F33="","",'１．評価対象利用者名簿'!B33:F33)</f>
        <v/>
      </c>
      <c r="C32" s="35" t="str">
        <v/>
      </c>
      <c r="D32" s="38" t="str">
        <v/>
      </c>
      <c r="E32" s="41" t="str">
        <v/>
      </c>
      <c r="F32" s="43" t="str">
        <v/>
      </c>
      <c r="G32" s="48"/>
      <c r="H32" s="53"/>
      <c r="I32" s="57"/>
      <c r="J32" s="57"/>
      <c r="K32" s="57"/>
      <c r="L32" s="57"/>
      <c r="M32" s="57"/>
      <c r="N32" s="57"/>
      <c r="O32" s="57"/>
      <c r="P32" s="57"/>
      <c r="Q32" s="64"/>
      <c r="R32" s="67" t="str">
        <f t="shared" si="0"/>
        <v/>
      </c>
      <c r="S32" s="73"/>
    </row>
    <row r="33" spans="1:19">
      <c r="A33" s="5">
        <v>24</v>
      </c>
      <c r="B33" s="32" t="str" cm="1">
        <f t="array" ref="B33:F33">IF('１．評価対象利用者名簿'!B34:F34="","",'１．評価対象利用者名簿'!B34:F34)</f>
        <v/>
      </c>
      <c r="C33" s="35" t="str">
        <v/>
      </c>
      <c r="D33" s="38" t="str">
        <v/>
      </c>
      <c r="E33" s="41" t="str">
        <v/>
      </c>
      <c r="F33" s="43" t="str">
        <v/>
      </c>
      <c r="G33" s="48"/>
      <c r="H33" s="53"/>
      <c r="I33" s="57"/>
      <c r="J33" s="57"/>
      <c r="K33" s="57"/>
      <c r="L33" s="57"/>
      <c r="M33" s="57"/>
      <c r="N33" s="57"/>
      <c r="O33" s="57"/>
      <c r="P33" s="57"/>
      <c r="Q33" s="64"/>
      <c r="R33" s="67" t="str">
        <f t="shared" si="0"/>
        <v/>
      </c>
      <c r="S33" s="73"/>
    </row>
    <row r="34" spans="1:19">
      <c r="A34" s="5">
        <v>25</v>
      </c>
      <c r="B34" s="32" t="str" cm="1">
        <f t="array" ref="B34:F34">IF('１．評価対象利用者名簿'!B35:F35="","",'１．評価対象利用者名簿'!B35:F35)</f>
        <v/>
      </c>
      <c r="C34" s="35" t="str">
        <v/>
      </c>
      <c r="D34" s="38" t="str">
        <v/>
      </c>
      <c r="E34" s="41" t="str">
        <v/>
      </c>
      <c r="F34" s="43" t="str">
        <v/>
      </c>
      <c r="G34" s="48"/>
      <c r="H34" s="53"/>
      <c r="I34" s="57"/>
      <c r="J34" s="57"/>
      <c r="K34" s="57"/>
      <c r="L34" s="57"/>
      <c r="M34" s="57"/>
      <c r="N34" s="57"/>
      <c r="O34" s="57"/>
      <c r="P34" s="57"/>
      <c r="Q34" s="64"/>
      <c r="R34" s="67" t="str">
        <f t="shared" si="0"/>
        <v/>
      </c>
      <c r="S34" s="73"/>
    </row>
    <row r="35" spans="1:19">
      <c r="A35" s="5">
        <v>26</v>
      </c>
      <c r="B35" s="32" t="str" cm="1">
        <f t="array" ref="B35:F35">IF('１．評価対象利用者名簿'!B36:F36="","",'１．評価対象利用者名簿'!B36:F36)</f>
        <v/>
      </c>
      <c r="C35" s="35" t="str">
        <v/>
      </c>
      <c r="D35" s="38" t="str">
        <v/>
      </c>
      <c r="E35" s="41" t="str">
        <v/>
      </c>
      <c r="F35" s="43" t="str">
        <v/>
      </c>
      <c r="G35" s="48"/>
      <c r="H35" s="53"/>
      <c r="I35" s="57"/>
      <c r="J35" s="57"/>
      <c r="K35" s="57"/>
      <c r="L35" s="57"/>
      <c r="M35" s="57"/>
      <c r="N35" s="57"/>
      <c r="O35" s="57"/>
      <c r="P35" s="57"/>
      <c r="Q35" s="64"/>
      <c r="R35" s="67" t="str">
        <f t="shared" si="0"/>
        <v/>
      </c>
      <c r="S35" s="73"/>
    </row>
    <row r="36" spans="1:19">
      <c r="A36" s="5">
        <v>27</v>
      </c>
      <c r="B36" s="32" t="str" cm="1">
        <f t="array" ref="B36:F36">IF('１．評価対象利用者名簿'!B37:F37="","",'１．評価対象利用者名簿'!B37:F37)</f>
        <v/>
      </c>
      <c r="C36" s="35" t="str">
        <v/>
      </c>
      <c r="D36" s="38" t="str">
        <v/>
      </c>
      <c r="E36" s="41" t="str">
        <v/>
      </c>
      <c r="F36" s="43" t="str">
        <v/>
      </c>
      <c r="G36" s="48"/>
      <c r="H36" s="53"/>
      <c r="I36" s="57"/>
      <c r="J36" s="57"/>
      <c r="K36" s="57"/>
      <c r="L36" s="57"/>
      <c r="M36" s="57"/>
      <c r="N36" s="57"/>
      <c r="O36" s="57"/>
      <c r="P36" s="57"/>
      <c r="Q36" s="64"/>
      <c r="R36" s="67" t="str">
        <f t="shared" si="0"/>
        <v/>
      </c>
      <c r="S36" s="73"/>
    </row>
    <row r="37" spans="1:19">
      <c r="A37" s="5">
        <v>28</v>
      </c>
      <c r="B37" s="32" t="str" cm="1">
        <f t="array" ref="B37:F37">IF('１．評価対象利用者名簿'!B38:F38="","",'１．評価対象利用者名簿'!B38:F38)</f>
        <v/>
      </c>
      <c r="C37" s="35" t="str">
        <v/>
      </c>
      <c r="D37" s="38" t="str">
        <v/>
      </c>
      <c r="E37" s="41" t="str">
        <v/>
      </c>
      <c r="F37" s="43" t="str">
        <v/>
      </c>
      <c r="G37" s="48"/>
      <c r="H37" s="53"/>
      <c r="I37" s="57"/>
      <c r="J37" s="57"/>
      <c r="K37" s="57"/>
      <c r="L37" s="57"/>
      <c r="M37" s="57"/>
      <c r="N37" s="57"/>
      <c r="O37" s="57"/>
      <c r="P37" s="57"/>
      <c r="Q37" s="64"/>
      <c r="R37" s="67" t="str">
        <f t="shared" si="0"/>
        <v/>
      </c>
      <c r="S37" s="73"/>
    </row>
    <row r="38" spans="1:19">
      <c r="A38" s="5">
        <v>29</v>
      </c>
      <c r="B38" s="32" t="str" cm="1">
        <f t="array" ref="B38:F38">IF('１．評価対象利用者名簿'!B39:F39="","",'１．評価対象利用者名簿'!B39:F39)</f>
        <v/>
      </c>
      <c r="C38" s="35" t="str">
        <v/>
      </c>
      <c r="D38" s="38" t="str">
        <v/>
      </c>
      <c r="E38" s="41" t="str">
        <v/>
      </c>
      <c r="F38" s="43" t="str">
        <v/>
      </c>
      <c r="G38" s="48"/>
      <c r="H38" s="53"/>
      <c r="I38" s="57"/>
      <c r="J38" s="57"/>
      <c r="K38" s="57"/>
      <c r="L38" s="57"/>
      <c r="M38" s="57"/>
      <c r="N38" s="57"/>
      <c r="O38" s="57"/>
      <c r="P38" s="57"/>
      <c r="Q38" s="64"/>
      <c r="R38" s="67" t="str">
        <f t="shared" si="0"/>
        <v/>
      </c>
      <c r="S38" s="73"/>
    </row>
    <row r="39" spans="1:19">
      <c r="A39" s="5">
        <v>30</v>
      </c>
      <c r="B39" s="32" t="str" cm="1">
        <f t="array" ref="B39:F39">IF('１．評価対象利用者名簿'!B40:F40="","",'１．評価対象利用者名簿'!B40:F40)</f>
        <v/>
      </c>
      <c r="C39" s="35" t="str">
        <v/>
      </c>
      <c r="D39" s="38" t="str">
        <v/>
      </c>
      <c r="E39" s="41" t="str">
        <v/>
      </c>
      <c r="F39" s="43" t="str">
        <v/>
      </c>
      <c r="G39" s="48"/>
      <c r="H39" s="53"/>
      <c r="I39" s="57"/>
      <c r="J39" s="57"/>
      <c r="K39" s="57"/>
      <c r="L39" s="57"/>
      <c r="M39" s="57"/>
      <c r="N39" s="57"/>
      <c r="O39" s="57"/>
      <c r="P39" s="57"/>
      <c r="Q39" s="64"/>
      <c r="R39" s="67" t="str">
        <f t="shared" si="0"/>
        <v/>
      </c>
      <c r="S39" s="73"/>
    </row>
    <row r="40" spans="1:19">
      <c r="A40" s="5">
        <v>31</v>
      </c>
      <c r="B40" s="32" t="str" cm="1">
        <f t="array" ref="B40:F40">IF('１．評価対象利用者名簿'!B41:F41="","",'１．評価対象利用者名簿'!B41:F41)</f>
        <v/>
      </c>
      <c r="C40" s="35" t="str">
        <v/>
      </c>
      <c r="D40" s="38" t="str">
        <v/>
      </c>
      <c r="E40" s="41" t="str">
        <v/>
      </c>
      <c r="F40" s="43" t="str">
        <v/>
      </c>
      <c r="G40" s="48"/>
      <c r="H40" s="53"/>
      <c r="I40" s="57"/>
      <c r="J40" s="57"/>
      <c r="K40" s="57"/>
      <c r="L40" s="57"/>
      <c r="M40" s="57"/>
      <c r="N40" s="57"/>
      <c r="O40" s="57"/>
      <c r="P40" s="57"/>
      <c r="Q40" s="64"/>
      <c r="R40" s="67" t="str">
        <f t="shared" si="0"/>
        <v/>
      </c>
      <c r="S40" s="73"/>
    </row>
    <row r="41" spans="1:19">
      <c r="A41" s="5">
        <v>32</v>
      </c>
      <c r="B41" s="32" t="str" cm="1">
        <f t="array" ref="B41:F41">IF('１．評価対象利用者名簿'!B42:F42="","",'１．評価対象利用者名簿'!B42:F42)</f>
        <v/>
      </c>
      <c r="C41" s="35" t="str">
        <v/>
      </c>
      <c r="D41" s="38" t="str">
        <v/>
      </c>
      <c r="E41" s="41" t="str">
        <v/>
      </c>
      <c r="F41" s="43" t="str">
        <v/>
      </c>
      <c r="G41" s="48"/>
      <c r="H41" s="53"/>
      <c r="I41" s="57"/>
      <c r="J41" s="57"/>
      <c r="K41" s="57"/>
      <c r="L41" s="57"/>
      <c r="M41" s="57"/>
      <c r="N41" s="57"/>
      <c r="O41" s="57"/>
      <c r="P41" s="57"/>
      <c r="Q41" s="64"/>
      <c r="R41" s="67" t="str">
        <f t="shared" si="0"/>
        <v/>
      </c>
      <c r="S41" s="73"/>
    </row>
    <row r="42" spans="1:19">
      <c r="A42" s="5">
        <v>33</v>
      </c>
      <c r="B42" s="32" t="str" cm="1">
        <f t="array" ref="B42:F42">IF('１．評価対象利用者名簿'!B43:F43="","",'１．評価対象利用者名簿'!B43:F43)</f>
        <v/>
      </c>
      <c r="C42" s="35" t="str">
        <v/>
      </c>
      <c r="D42" s="38" t="str">
        <v/>
      </c>
      <c r="E42" s="41" t="str">
        <v/>
      </c>
      <c r="F42" s="43" t="str">
        <v/>
      </c>
      <c r="G42" s="48"/>
      <c r="H42" s="53"/>
      <c r="I42" s="57"/>
      <c r="J42" s="57"/>
      <c r="K42" s="57"/>
      <c r="L42" s="57"/>
      <c r="M42" s="57"/>
      <c r="N42" s="57"/>
      <c r="O42" s="57"/>
      <c r="P42" s="57"/>
      <c r="Q42" s="64"/>
      <c r="R42" s="67" t="str">
        <f t="shared" si="0"/>
        <v/>
      </c>
      <c r="S42" s="73"/>
    </row>
    <row r="43" spans="1:19">
      <c r="A43" s="5">
        <v>34</v>
      </c>
      <c r="B43" s="32" t="str" cm="1">
        <f t="array" ref="B43:F43">IF('１．評価対象利用者名簿'!B44:F44="","",'１．評価対象利用者名簿'!B44:F44)</f>
        <v/>
      </c>
      <c r="C43" s="35" t="str">
        <v/>
      </c>
      <c r="D43" s="38" t="str">
        <v/>
      </c>
      <c r="E43" s="41" t="str">
        <v/>
      </c>
      <c r="F43" s="43" t="str">
        <v/>
      </c>
      <c r="G43" s="48"/>
      <c r="H43" s="53"/>
      <c r="I43" s="57"/>
      <c r="J43" s="57"/>
      <c r="K43" s="57"/>
      <c r="L43" s="57"/>
      <c r="M43" s="57"/>
      <c r="N43" s="57"/>
      <c r="O43" s="57"/>
      <c r="P43" s="57"/>
      <c r="Q43" s="64"/>
      <c r="R43" s="67" t="str">
        <f t="shared" si="0"/>
        <v/>
      </c>
      <c r="S43" s="73"/>
    </row>
    <row r="44" spans="1:19">
      <c r="A44" s="5">
        <v>35</v>
      </c>
      <c r="B44" s="32" t="str" cm="1">
        <f t="array" ref="B44:F44">IF('１．評価対象利用者名簿'!B45:F45="","",'１．評価対象利用者名簿'!B45:F45)</f>
        <v/>
      </c>
      <c r="C44" s="35" t="str">
        <v/>
      </c>
      <c r="D44" s="38" t="str">
        <v/>
      </c>
      <c r="E44" s="41" t="str">
        <v/>
      </c>
      <c r="F44" s="43" t="str">
        <v/>
      </c>
      <c r="G44" s="48"/>
      <c r="H44" s="53"/>
      <c r="I44" s="57"/>
      <c r="J44" s="57"/>
      <c r="K44" s="57"/>
      <c r="L44" s="57"/>
      <c r="M44" s="57"/>
      <c r="N44" s="57"/>
      <c r="O44" s="57"/>
      <c r="P44" s="57"/>
      <c r="Q44" s="64"/>
      <c r="R44" s="67" t="str">
        <f t="shared" si="0"/>
        <v/>
      </c>
      <c r="S44" s="73"/>
    </row>
    <row r="45" spans="1:19">
      <c r="A45" s="5">
        <v>36</v>
      </c>
      <c r="B45" s="32" t="str" cm="1">
        <f t="array" ref="B45:F45">IF('１．評価対象利用者名簿'!B46:F46="","",'１．評価対象利用者名簿'!B46:F46)</f>
        <v/>
      </c>
      <c r="C45" s="35" t="str">
        <v/>
      </c>
      <c r="D45" s="38" t="str">
        <v/>
      </c>
      <c r="E45" s="41" t="str">
        <v/>
      </c>
      <c r="F45" s="43" t="str">
        <v/>
      </c>
      <c r="G45" s="48"/>
      <c r="H45" s="53"/>
      <c r="I45" s="57"/>
      <c r="J45" s="57"/>
      <c r="K45" s="57"/>
      <c r="L45" s="57"/>
      <c r="M45" s="57"/>
      <c r="N45" s="57"/>
      <c r="O45" s="57"/>
      <c r="P45" s="57"/>
      <c r="Q45" s="64"/>
      <c r="R45" s="67" t="str">
        <f t="shared" si="0"/>
        <v/>
      </c>
      <c r="S45" s="73"/>
    </row>
    <row r="46" spans="1:19">
      <c r="A46" s="5">
        <v>37</v>
      </c>
      <c r="B46" s="32" t="str" cm="1">
        <f t="array" ref="B46:F46">IF('１．評価対象利用者名簿'!B47:F47="","",'１．評価対象利用者名簿'!B47:F47)</f>
        <v/>
      </c>
      <c r="C46" s="35" t="str">
        <v/>
      </c>
      <c r="D46" s="38" t="str">
        <v/>
      </c>
      <c r="E46" s="41" t="str">
        <v/>
      </c>
      <c r="F46" s="43" t="str">
        <v/>
      </c>
      <c r="G46" s="48"/>
      <c r="H46" s="53"/>
      <c r="I46" s="57"/>
      <c r="J46" s="57"/>
      <c r="K46" s="57"/>
      <c r="L46" s="57"/>
      <c r="M46" s="57"/>
      <c r="N46" s="57"/>
      <c r="O46" s="57"/>
      <c r="P46" s="57"/>
      <c r="Q46" s="64"/>
      <c r="R46" s="67" t="str">
        <f t="shared" si="0"/>
        <v/>
      </c>
      <c r="S46" s="73"/>
    </row>
    <row r="47" spans="1:19">
      <c r="A47" s="5">
        <v>38</v>
      </c>
      <c r="B47" s="32" t="str" cm="1">
        <f t="array" ref="B47:F47">IF('１．評価対象利用者名簿'!B48:F48="","",'１．評価対象利用者名簿'!B48:F48)</f>
        <v/>
      </c>
      <c r="C47" s="35" t="str">
        <v/>
      </c>
      <c r="D47" s="38" t="str">
        <v/>
      </c>
      <c r="E47" s="41" t="str">
        <v/>
      </c>
      <c r="F47" s="43" t="str">
        <v/>
      </c>
      <c r="G47" s="48"/>
      <c r="H47" s="53"/>
      <c r="I47" s="57"/>
      <c r="J47" s="57"/>
      <c r="K47" s="57"/>
      <c r="L47" s="57"/>
      <c r="M47" s="57"/>
      <c r="N47" s="57"/>
      <c r="O47" s="57"/>
      <c r="P47" s="57"/>
      <c r="Q47" s="64"/>
      <c r="R47" s="67" t="str">
        <f t="shared" si="0"/>
        <v/>
      </c>
      <c r="S47" s="73"/>
    </row>
    <row r="48" spans="1:19">
      <c r="A48" s="5">
        <v>39</v>
      </c>
      <c r="B48" s="32" t="str" cm="1">
        <f t="array" ref="B48:F48">IF('１．評価対象利用者名簿'!B49:F49="","",'１．評価対象利用者名簿'!B49:F49)</f>
        <v/>
      </c>
      <c r="C48" s="35" t="str">
        <v/>
      </c>
      <c r="D48" s="38" t="str">
        <v/>
      </c>
      <c r="E48" s="41" t="str">
        <v/>
      </c>
      <c r="F48" s="43" t="str">
        <v/>
      </c>
      <c r="G48" s="48"/>
      <c r="H48" s="53"/>
      <c r="I48" s="57"/>
      <c r="J48" s="57"/>
      <c r="K48" s="57"/>
      <c r="L48" s="57"/>
      <c r="M48" s="57"/>
      <c r="N48" s="57"/>
      <c r="O48" s="57"/>
      <c r="P48" s="57"/>
      <c r="Q48" s="64"/>
      <c r="R48" s="67" t="str">
        <f t="shared" si="0"/>
        <v/>
      </c>
      <c r="S48" s="73"/>
    </row>
    <row r="49" spans="1:19">
      <c r="A49" s="5">
        <v>40</v>
      </c>
      <c r="B49" s="32" t="str" cm="1">
        <f t="array" ref="B49:F49">IF('１．評価対象利用者名簿'!B50:F50="","",'１．評価対象利用者名簿'!B50:F50)</f>
        <v/>
      </c>
      <c r="C49" s="35" t="str">
        <v/>
      </c>
      <c r="D49" s="38" t="str">
        <v/>
      </c>
      <c r="E49" s="41" t="str">
        <v/>
      </c>
      <c r="F49" s="43" t="str">
        <v/>
      </c>
      <c r="G49" s="48"/>
      <c r="H49" s="53"/>
      <c r="I49" s="57"/>
      <c r="J49" s="57"/>
      <c r="K49" s="57"/>
      <c r="L49" s="57"/>
      <c r="M49" s="57"/>
      <c r="N49" s="57"/>
      <c r="O49" s="57"/>
      <c r="P49" s="57"/>
      <c r="Q49" s="64"/>
      <c r="R49" s="67" t="str">
        <f t="shared" si="0"/>
        <v/>
      </c>
      <c r="S49" s="73"/>
    </row>
    <row r="50" spans="1:19">
      <c r="A50" s="5">
        <v>41</v>
      </c>
      <c r="B50" s="32" t="str" cm="1">
        <f t="array" ref="B50:F50">IF('１．評価対象利用者名簿'!B51:F51="","",'１．評価対象利用者名簿'!B51:F51)</f>
        <v/>
      </c>
      <c r="C50" s="35" t="str">
        <v/>
      </c>
      <c r="D50" s="38" t="str">
        <v/>
      </c>
      <c r="E50" s="41" t="str">
        <v/>
      </c>
      <c r="F50" s="43" t="str">
        <v/>
      </c>
      <c r="G50" s="48"/>
      <c r="H50" s="53"/>
      <c r="I50" s="57"/>
      <c r="J50" s="57"/>
      <c r="K50" s="57"/>
      <c r="L50" s="57"/>
      <c r="M50" s="57"/>
      <c r="N50" s="57"/>
      <c r="O50" s="57"/>
      <c r="P50" s="57"/>
      <c r="Q50" s="64"/>
      <c r="R50" s="67" t="str">
        <f t="shared" si="0"/>
        <v/>
      </c>
      <c r="S50" s="73"/>
    </row>
    <row r="51" spans="1:19">
      <c r="A51" s="5">
        <v>42</v>
      </c>
      <c r="B51" s="32" t="str" cm="1">
        <f t="array" ref="B51:F51">IF('１．評価対象利用者名簿'!B52:F52="","",'１．評価対象利用者名簿'!B52:F52)</f>
        <v/>
      </c>
      <c r="C51" s="35" t="str">
        <v/>
      </c>
      <c r="D51" s="38" t="str">
        <v/>
      </c>
      <c r="E51" s="41" t="str">
        <v/>
      </c>
      <c r="F51" s="43" t="str">
        <v/>
      </c>
      <c r="G51" s="48"/>
      <c r="H51" s="53"/>
      <c r="I51" s="57"/>
      <c r="J51" s="57"/>
      <c r="K51" s="57"/>
      <c r="L51" s="57"/>
      <c r="M51" s="57"/>
      <c r="N51" s="57"/>
      <c r="O51" s="57"/>
      <c r="P51" s="57"/>
      <c r="Q51" s="64"/>
      <c r="R51" s="67" t="str">
        <f t="shared" si="0"/>
        <v/>
      </c>
      <c r="S51" s="73"/>
    </row>
    <row r="52" spans="1:19">
      <c r="A52" s="5">
        <v>43</v>
      </c>
      <c r="B52" s="32" t="str" cm="1">
        <f t="array" ref="B52:F52">IF('１．評価対象利用者名簿'!B53:F53="","",'１．評価対象利用者名簿'!B53:F53)</f>
        <v/>
      </c>
      <c r="C52" s="35" t="str">
        <v/>
      </c>
      <c r="D52" s="38" t="str">
        <v/>
      </c>
      <c r="E52" s="41" t="str">
        <v/>
      </c>
      <c r="F52" s="43" t="str">
        <v/>
      </c>
      <c r="G52" s="48"/>
      <c r="H52" s="53"/>
      <c r="I52" s="57"/>
      <c r="J52" s="57"/>
      <c r="K52" s="57"/>
      <c r="L52" s="57"/>
      <c r="M52" s="57"/>
      <c r="N52" s="57"/>
      <c r="O52" s="57"/>
      <c r="P52" s="57"/>
      <c r="Q52" s="64"/>
      <c r="R52" s="67" t="str">
        <f t="shared" si="0"/>
        <v/>
      </c>
      <c r="S52" s="73"/>
    </row>
    <row r="53" spans="1:19">
      <c r="A53" s="5">
        <v>44</v>
      </c>
      <c r="B53" s="32" t="str" cm="1">
        <f t="array" ref="B53:F53">IF('１．評価対象利用者名簿'!B54:F54="","",'１．評価対象利用者名簿'!B54:F54)</f>
        <v/>
      </c>
      <c r="C53" s="35" t="str">
        <v/>
      </c>
      <c r="D53" s="38" t="str">
        <v/>
      </c>
      <c r="E53" s="41" t="str">
        <v/>
      </c>
      <c r="F53" s="43" t="str">
        <v/>
      </c>
      <c r="G53" s="48"/>
      <c r="H53" s="53"/>
      <c r="I53" s="57"/>
      <c r="J53" s="57"/>
      <c r="K53" s="57"/>
      <c r="L53" s="57"/>
      <c r="M53" s="57"/>
      <c r="N53" s="57"/>
      <c r="O53" s="57"/>
      <c r="P53" s="57"/>
      <c r="Q53" s="64"/>
      <c r="R53" s="67" t="str">
        <f t="shared" si="0"/>
        <v/>
      </c>
      <c r="S53" s="73"/>
    </row>
    <row r="54" spans="1:19">
      <c r="A54" s="5">
        <v>45</v>
      </c>
      <c r="B54" s="32" t="str" cm="1">
        <f t="array" ref="B54:F54">IF('１．評価対象利用者名簿'!B55:F55="","",'１．評価対象利用者名簿'!B55:F55)</f>
        <v/>
      </c>
      <c r="C54" s="35" t="str">
        <v/>
      </c>
      <c r="D54" s="38" t="str">
        <v/>
      </c>
      <c r="E54" s="41" t="str">
        <v/>
      </c>
      <c r="F54" s="43" t="str">
        <v/>
      </c>
      <c r="G54" s="48"/>
      <c r="H54" s="53"/>
      <c r="I54" s="57"/>
      <c r="J54" s="57"/>
      <c r="K54" s="57"/>
      <c r="L54" s="57"/>
      <c r="M54" s="57"/>
      <c r="N54" s="57"/>
      <c r="O54" s="57"/>
      <c r="P54" s="57"/>
      <c r="Q54" s="64"/>
      <c r="R54" s="67" t="str">
        <f t="shared" si="0"/>
        <v/>
      </c>
      <c r="S54" s="73"/>
    </row>
    <row r="55" spans="1:19">
      <c r="A55" s="5">
        <v>46</v>
      </c>
      <c r="B55" s="32" t="str" cm="1">
        <f t="array" ref="B55:F55">IF('１．評価対象利用者名簿'!B56:F56="","",'１．評価対象利用者名簿'!B56:F56)</f>
        <v/>
      </c>
      <c r="C55" s="35" t="str">
        <v/>
      </c>
      <c r="D55" s="38" t="str">
        <v/>
      </c>
      <c r="E55" s="41" t="str">
        <v/>
      </c>
      <c r="F55" s="43" t="str">
        <v/>
      </c>
      <c r="G55" s="48"/>
      <c r="H55" s="53"/>
      <c r="I55" s="57"/>
      <c r="J55" s="57"/>
      <c r="K55" s="57"/>
      <c r="L55" s="57"/>
      <c r="M55" s="57"/>
      <c r="N55" s="57"/>
      <c r="O55" s="57"/>
      <c r="P55" s="57"/>
      <c r="Q55" s="64"/>
      <c r="R55" s="67" t="str">
        <f t="shared" si="0"/>
        <v/>
      </c>
      <c r="S55" s="73"/>
    </row>
    <row r="56" spans="1:19">
      <c r="A56" s="5">
        <v>47</v>
      </c>
      <c r="B56" s="32" t="str" cm="1">
        <f t="array" ref="B56:F56">IF('１．評価対象利用者名簿'!B57:F57="","",'１．評価対象利用者名簿'!B57:F57)</f>
        <v/>
      </c>
      <c r="C56" s="35" t="str">
        <v/>
      </c>
      <c r="D56" s="38" t="str">
        <v/>
      </c>
      <c r="E56" s="41" t="str">
        <v/>
      </c>
      <c r="F56" s="43" t="str">
        <v/>
      </c>
      <c r="G56" s="48"/>
      <c r="H56" s="53"/>
      <c r="I56" s="57"/>
      <c r="J56" s="57"/>
      <c r="K56" s="57"/>
      <c r="L56" s="57"/>
      <c r="M56" s="57"/>
      <c r="N56" s="57"/>
      <c r="O56" s="57"/>
      <c r="P56" s="57"/>
      <c r="Q56" s="64"/>
      <c r="R56" s="67" t="str">
        <f t="shared" si="0"/>
        <v/>
      </c>
      <c r="S56" s="73"/>
    </row>
    <row r="57" spans="1:19">
      <c r="A57" s="5">
        <v>48</v>
      </c>
      <c r="B57" s="32" t="str" cm="1">
        <f t="array" ref="B57:F57">IF('１．評価対象利用者名簿'!B58:F58="","",'１．評価対象利用者名簿'!B58:F58)</f>
        <v/>
      </c>
      <c r="C57" s="35" t="str">
        <v/>
      </c>
      <c r="D57" s="38" t="str">
        <v/>
      </c>
      <c r="E57" s="41" t="str">
        <v/>
      </c>
      <c r="F57" s="43" t="str">
        <v/>
      </c>
      <c r="G57" s="48"/>
      <c r="H57" s="53"/>
      <c r="I57" s="57"/>
      <c r="J57" s="57"/>
      <c r="K57" s="57"/>
      <c r="L57" s="57"/>
      <c r="M57" s="57"/>
      <c r="N57" s="57"/>
      <c r="O57" s="57"/>
      <c r="P57" s="57"/>
      <c r="Q57" s="64"/>
      <c r="R57" s="67" t="str">
        <f t="shared" si="0"/>
        <v/>
      </c>
      <c r="S57" s="73"/>
    </row>
    <row r="58" spans="1:19">
      <c r="A58" s="5">
        <v>49</v>
      </c>
      <c r="B58" s="32" t="str" cm="1">
        <f t="array" ref="B58:F58">IF('１．評価対象利用者名簿'!B59:F59="","",'１．評価対象利用者名簿'!B59:F59)</f>
        <v/>
      </c>
      <c r="C58" s="35" t="str">
        <v/>
      </c>
      <c r="D58" s="38" t="str">
        <v/>
      </c>
      <c r="E58" s="41" t="str">
        <v/>
      </c>
      <c r="F58" s="43" t="str">
        <v/>
      </c>
      <c r="G58" s="48"/>
      <c r="H58" s="53"/>
      <c r="I58" s="57"/>
      <c r="J58" s="57"/>
      <c r="K58" s="57"/>
      <c r="L58" s="57"/>
      <c r="M58" s="57"/>
      <c r="N58" s="57"/>
      <c r="O58" s="57"/>
      <c r="P58" s="57"/>
      <c r="Q58" s="64"/>
      <c r="R58" s="67" t="str">
        <f t="shared" si="0"/>
        <v/>
      </c>
      <c r="S58" s="73"/>
    </row>
    <row r="59" spans="1:19">
      <c r="A59" s="5">
        <v>50</v>
      </c>
      <c r="B59" s="32" t="str" cm="1">
        <f t="array" ref="B59:F59">IF('１．評価対象利用者名簿'!B60:F60="","",'１．評価対象利用者名簿'!B60:F60)</f>
        <v/>
      </c>
      <c r="C59" s="35" t="str">
        <v/>
      </c>
      <c r="D59" s="38" t="str">
        <v/>
      </c>
      <c r="E59" s="41" t="str">
        <v/>
      </c>
      <c r="F59" s="43" t="str">
        <v/>
      </c>
      <c r="G59" s="48"/>
      <c r="H59" s="53"/>
      <c r="I59" s="57"/>
      <c r="J59" s="57"/>
      <c r="K59" s="57"/>
      <c r="L59" s="57"/>
      <c r="M59" s="57"/>
      <c r="N59" s="57"/>
      <c r="O59" s="57"/>
      <c r="P59" s="57"/>
      <c r="Q59" s="64"/>
      <c r="R59" s="67" t="str">
        <f t="shared" si="0"/>
        <v/>
      </c>
      <c r="S59" s="73"/>
    </row>
    <row r="60" spans="1:19">
      <c r="A60" s="5">
        <v>51</v>
      </c>
      <c r="B60" s="32" t="str" cm="1">
        <f t="array" ref="B60:F60">IF('１．評価対象利用者名簿'!B61:F61="","",'１．評価対象利用者名簿'!B61:F61)</f>
        <v/>
      </c>
      <c r="C60" s="35" t="str">
        <v/>
      </c>
      <c r="D60" s="38" t="str">
        <v/>
      </c>
      <c r="E60" s="41" t="str">
        <v/>
      </c>
      <c r="F60" s="43" t="str">
        <v/>
      </c>
      <c r="G60" s="48"/>
      <c r="H60" s="53"/>
      <c r="I60" s="57"/>
      <c r="J60" s="57"/>
      <c r="K60" s="57"/>
      <c r="L60" s="57"/>
      <c r="M60" s="57"/>
      <c r="N60" s="57"/>
      <c r="O60" s="57"/>
      <c r="P60" s="57"/>
      <c r="Q60" s="64"/>
      <c r="R60" s="67" t="str">
        <f t="shared" si="0"/>
        <v/>
      </c>
      <c r="S60" s="73"/>
    </row>
    <row r="61" spans="1:19">
      <c r="A61" s="5">
        <v>52</v>
      </c>
      <c r="B61" s="32" t="str" cm="1">
        <f t="array" ref="B61:F61">IF('１．評価対象利用者名簿'!B62:F62="","",'１．評価対象利用者名簿'!B62:F62)</f>
        <v/>
      </c>
      <c r="C61" s="35" t="str">
        <v/>
      </c>
      <c r="D61" s="38" t="str">
        <v/>
      </c>
      <c r="E61" s="41" t="str">
        <v/>
      </c>
      <c r="F61" s="43" t="str">
        <v/>
      </c>
      <c r="G61" s="48"/>
      <c r="H61" s="53"/>
      <c r="I61" s="57"/>
      <c r="J61" s="57"/>
      <c r="K61" s="57"/>
      <c r="L61" s="57"/>
      <c r="M61" s="57"/>
      <c r="N61" s="57"/>
      <c r="O61" s="57"/>
      <c r="P61" s="57"/>
      <c r="Q61" s="64"/>
      <c r="R61" s="67" t="str">
        <f t="shared" si="0"/>
        <v/>
      </c>
      <c r="S61" s="73"/>
    </row>
    <row r="62" spans="1:19">
      <c r="A62" s="5">
        <v>53</v>
      </c>
      <c r="B62" s="32" t="str" cm="1">
        <f t="array" ref="B62:F62">IF('１．評価対象利用者名簿'!B63:F63="","",'１．評価対象利用者名簿'!B63:F63)</f>
        <v/>
      </c>
      <c r="C62" s="35" t="str">
        <v/>
      </c>
      <c r="D62" s="38" t="str">
        <v/>
      </c>
      <c r="E62" s="41" t="str">
        <v/>
      </c>
      <c r="F62" s="43" t="str">
        <v/>
      </c>
      <c r="G62" s="48"/>
      <c r="H62" s="53"/>
      <c r="I62" s="57"/>
      <c r="J62" s="57"/>
      <c r="K62" s="57"/>
      <c r="L62" s="57"/>
      <c r="M62" s="57"/>
      <c r="N62" s="57"/>
      <c r="O62" s="57"/>
      <c r="P62" s="57"/>
      <c r="Q62" s="64"/>
      <c r="R62" s="67" t="str">
        <f t="shared" si="0"/>
        <v/>
      </c>
      <c r="S62" s="73"/>
    </row>
    <row r="63" spans="1:19">
      <c r="A63" s="5">
        <v>54</v>
      </c>
      <c r="B63" s="32" t="str" cm="1">
        <f t="array" ref="B63:F63">IF('１．評価対象利用者名簿'!B64:F64="","",'１．評価対象利用者名簿'!B64:F64)</f>
        <v/>
      </c>
      <c r="C63" s="35" t="str">
        <v/>
      </c>
      <c r="D63" s="38" t="str">
        <v/>
      </c>
      <c r="E63" s="41" t="str">
        <v/>
      </c>
      <c r="F63" s="43" t="str">
        <v/>
      </c>
      <c r="G63" s="48"/>
      <c r="H63" s="53"/>
      <c r="I63" s="57"/>
      <c r="J63" s="57"/>
      <c r="K63" s="57"/>
      <c r="L63" s="57"/>
      <c r="M63" s="57"/>
      <c r="N63" s="57"/>
      <c r="O63" s="57"/>
      <c r="P63" s="57"/>
      <c r="Q63" s="64"/>
      <c r="R63" s="67" t="str">
        <f t="shared" si="0"/>
        <v/>
      </c>
      <c r="S63" s="73"/>
    </row>
    <row r="64" spans="1:19">
      <c r="A64" s="5">
        <v>55</v>
      </c>
      <c r="B64" s="32" t="str" cm="1">
        <f t="array" ref="B64:F64">IF('１．評価対象利用者名簿'!B65:F65="","",'１．評価対象利用者名簿'!B65:F65)</f>
        <v/>
      </c>
      <c r="C64" s="35" t="str">
        <v/>
      </c>
      <c r="D64" s="38" t="str">
        <v/>
      </c>
      <c r="E64" s="41" t="str">
        <v/>
      </c>
      <c r="F64" s="43" t="str">
        <v/>
      </c>
      <c r="G64" s="48"/>
      <c r="H64" s="53"/>
      <c r="I64" s="57"/>
      <c r="J64" s="57"/>
      <c r="K64" s="57"/>
      <c r="L64" s="57"/>
      <c r="M64" s="57"/>
      <c r="N64" s="57"/>
      <c r="O64" s="57"/>
      <c r="P64" s="57"/>
      <c r="Q64" s="64"/>
      <c r="R64" s="67" t="str">
        <f t="shared" si="0"/>
        <v/>
      </c>
      <c r="S64" s="73"/>
    </row>
    <row r="65" spans="1:19">
      <c r="A65" s="5">
        <v>56</v>
      </c>
      <c r="B65" s="32" t="str" cm="1">
        <f t="array" ref="B65:F65">IF('１．評価対象利用者名簿'!B66:F66="","",'１．評価対象利用者名簿'!B66:F66)</f>
        <v/>
      </c>
      <c r="C65" s="35" t="str">
        <v/>
      </c>
      <c r="D65" s="38" t="str">
        <v/>
      </c>
      <c r="E65" s="41" t="str">
        <v/>
      </c>
      <c r="F65" s="43" t="str">
        <v/>
      </c>
      <c r="G65" s="48"/>
      <c r="H65" s="53"/>
      <c r="I65" s="57"/>
      <c r="J65" s="57"/>
      <c r="K65" s="57"/>
      <c r="L65" s="57"/>
      <c r="M65" s="57"/>
      <c r="N65" s="57"/>
      <c r="O65" s="57"/>
      <c r="P65" s="57"/>
      <c r="Q65" s="64"/>
      <c r="R65" s="67" t="str">
        <f t="shared" si="0"/>
        <v/>
      </c>
      <c r="S65" s="73"/>
    </row>
    <row r="66" spans="1:19">
      <c r="A66" s="5">
        <v>57</v>
      </c>
      <c r="B66" s="32" t="str" cm="1">
        <f t="array" ref="B66:F66">IF('１．評価対象利用者名簿'!B67:F67="","",'１．評価対象利用者名簿'!B67:F67)</f>
        <v/>
      </c>
      <c r="C66" s="35" t="str">
        <v/>
      </c>
      <c r="D66" s="38" t="str">
        <v/>
      </c>
      <c r="E66" s="41" t="str">
        <v/>
      </c>
      <c r="F66" s="43" t="str">
        <v/>
      </c>
      <c r="G66" s="48"/>
      <c r="H66" s="53"/>
      <c r="I66" s="57"/>
      <c r="J66" s="57"/>
      <c r="K66" s="57"/>
      <c r="L66" s="57"/>
      <c r="M66" s="57"/>
      <c r="N66" s="57"/>
      <c r="O66" s="57"/>
      <c r="P66" s="57"/>
      <c r="Q66" s="64"/>
      <c r="R66" s="67" t="str">
        <f t="shared" si="0"/>
        <v/>
      </c>
      <c r="S66" s="73"/>
    </row>
    <row r="67" spans="1:19">
      <c r="A67" s="5">
        <v>58</v>
      </c>
      <c r="B67" s="32" t="str" cm="1">
        <f t="array" ref="B67:F67">IF('１．評価対象利用者名簿'!B68:F68="","",'１．評価対象利用者名簿'!B68:F68)</f>
        <v/>
      </c>
      <c r="C67" s="35" t="str">
        <v/>
      </c>
      <c r="D67" s="38" t="str">
        <v/>
      </c>
      <c r="E67" s="41" t="str">
        <v/>
      </c>
      <c r="F67" s="43" t="str">
        <v/>
      </c>
      <c r="G67" s="48"/>
      <c r="H67" s="53"/>
      <c r="I67" s="57"/>
      <c r="J67" s="57"/>
      <c r="K67" s="57"/>
      <c r="L67" s="57"/>
      <c r="M67" s="57"/>
      <c r="N67" s="57"/>
      <c r="O67" s="57"/>
      <c r="P67" s="57"/>
      <c r="Q67" s="64"/>
      <c r="R67" s="67" t="str">
        <f t="shared" si="0"/>
        <v/>
      </c>
      <c r="S67" s="73"/>
    </row>
    <row r="68" spans="1:19">
      <c r="A68" s="5">
        <v>59</v>
      </c>
      <c r="B68" s="32" t="str" cm="1">
        <f t="array" ref="B68:F68">IF('１．評価対象利用者名簿'!B69:F69="","",'１．評価対象利用者名簿'!B69:F69)</f>
        <v/>
      </c>
      <c r="C68" s="35" t="str">
        <v/>
      </c>
      <c r="D68" s="38" t="str">
        <v/>
      </c>
      <c r="E68" s="41" t="str">
        <v/>
      </c>
      <c r="F68" s="43" t="str">
        <v/>
      </c>
      <c r="G68" s="48"/>
      <c r="H68" s="53"/>
      <c r="I68" s="57"/>
      <c r="J68" s="57"/>
      <c r="K68" s="57"/>
      <c r="L68" s="57"/>
      <c r="M68" s="57"/>
      <c r="N68" s="57"/>
      <c r="O68" s="57"/>
      <c r="P68" s="57"/>
      <c r="Q68" s="64"/>
      <c r="R68" s="67" t="str">
        <f t="shared" si="0"/>
        <v/>
      </c>
      <c r="S68" s="73"/>
    </row>
    <row r="69" spans="1:19">
      <c r="A69" s="5">
        <v>60</v>
      </c>
      <c r="B69" s="32" t="str" cm="1">
        <f t="array" ref="B69:F69">IF('１．評価対象利用者名簿'!B70:F70="","",'１．評価対象利用者名簿'!B70:F70)</f>
        <v/>
      </c>
      <c r="C69" s="35" t="str">
        <v/>
      </c>
      <c r="D69" s="38" t="str">
        <v/>
      </c>
      <c r="E69" s="41" t="str">
        <v/>
      </c>
      <c r="F69" s="43" t="str">
        <v/>
      </c>
      <c r="G69" s="48"/>
      <c r="H69" s="53"/>
      <c r="I69" s="57"/>
      <c r="J69" s="57"/>
      <c r="K69" s="57"/>
      <c r="L69" s="57"/>
      <c r="M69" s="57"/>
      <c r="N69" s="57"/>
      <c r="O69" s="57"/>
      <c r="P69" s="57"/>
      <c r="Q69" s="64"/>
      <c r="R69" s="67" t="str">
        <f t="shared" si="0"/>
        <v/>
      </c>
      <c r="S69" s="73"/>
    </row>
    <row r="70" spans="1:19">
      <c r="A70" s="5">
        <v>61</v>
      </c>
      <c r="B70" s="32" t="str" cm="1">
        <f t="array" ref="B70:F70">IF('１．評価対象利用者名簿'!B71:F71="","",'１．評価対象利用者名簿'!B71:F71)</f>
        <v/>
      </c>
      <c r="C70" s="35" t="str">
        <v/>
      </c>
      <c r="D70" s="38" t="str">
        <v/>
      </c>
      <c r="E70" s="41" t="str">
        <v/>
      </c>
      <c r="F70" s="43" t="str">
        <v/>
      </c>
      <c r="G70" s="48"/>
      <c r="H70" s="53"/>
      <c r="I70" s="57"/>
      <c r="J70" s="57"/>
      <c r="K70" s="57"/>
      <c r="L70" s="57"/>
      <c r="M70" s="57"/>
      <c r="N70" s="57"/>
      <c r="O70" s="57"/>
      <c r="P70" s="57"/>
      <c r="Q70" s="64"/>
      <c r="R70" s="67" t="str">
        <f t="shared" si="0"/>
        <v/>
      </c>
      <c r="S70" s="73"/>
    </row>
    <row r="71" spans="1:19">
      <c r="A71" s="5">
        <v>62</v>
      </c>
      <c r="B71" s="32" t="str" cm="1">
        <f t="array" ref="B71:F71">IF('１．評価対象利用者名簿'!B72:F72="","",'１．評価対象利用者名簿'!B72:F72)</f>
        <v/>
      </c>
      <c r="C71" s="35" t="str">
        <v/>
      </c>
      <c r="D71" s="38" t="str">
        <v/>
      </c>
      <c r="E71" s="41" t="str">
        <v/>
      </c>
      <c r="F71" s="43" t="str">
        <v/>
      </c>
      <c r="G71" s="48"/>
      <c r="H71" s="53"/>
      <c r="I71" s="57"/>
      <c r="J71" s="57"/>
      <c r="K71" s="57"/>
      <c r="L71" s="57"/>
      <c r="M71" s="57"/>
      <c r="N71" s="57"/>
      <c r="O71" s="57"/>
      <c r="P71" s="57"/>
      <c r="Q71" s="64"/>
      <c r="R71" s="67" t="str">
        <f t="shared" si="0"/>
        <v/>
      </c>
      <c r="S71" s="73"/>
    </row>
    <row r="72" spans="1:19">
      <c r="A72" s="5">
        <v>63</v>
      </c>
      <c r="B72" s="32" t="str" cm="1">
        <f t="array" ref="B72:F72">IF('１．評価対象利用者名簿'!B73:F73="","",'１．評価対象利用者名簿'!B73:F73)</f>
        <v/>
      </c>
      <c r="C72" s="35" t="str">
        <v/>
      </c>
      <c r="D72" s="38" t="str">
        <v/>
      </c>
      <c r="E72" s="41" t="str">
        <v/>
      </c>
      <c r="F72" s="43" t="str">
        <v/>
      </c>
      <c r="G72" s="48"/>
      <c r="H72" s="53"/>
      <c r="I72" s="57"/>
      <c r="J72" s="57"/>
      <c r="K72" s="57"/>
      <c r="L72" s="57"/>
      <c r="M72" s="57"/>
      <c r="N72" s="57"/>
      <c r="O72" s="57"/>
      <c r="P72" s="57"/>
      <c r="Q72" s="64"/>
      <c r="R72" s="67" t="str">
        <f t="shared" si="0"/>
        <v/>
      </c>
      <c r="S72" s="73"/>
    </row>
    <row r="73" spans="1:19">
      <c r="A73" s="5">
        <v>64</v>
      </c>
      <c r="B73" s="32" t="str" cm="1">
        <f t="array" ref="B73:F73">IF('１．評価対象利用者名簿'!B74:F74="","",'１．評価対象利用者名簿'!B74:F74)</f>
        <v/>
      </c>
      <c r="C73" s="35" t="str">
        <v/>
      </c>
      <c r="D73" s="38" t="str">
        <v/>
      </c>
      <c r="E73" s="41" t="str">
        <v/>
      </c>
      <c r="F73" s="43" t="str">
        <v/>
      </c>
      <c r="G73" s="48"/>
      <c r="H73" s="53"/>
      <c r="I73" s="57"/>
      <c r="J73" s="57"/>
      <c r="K73" s="57"/>
      <c r="L73" s="57"/>
      <c r="M73" s="57"/>
      <c r="N73" s="57"/>
      <c r="O73" s="57"/>
      <c r="P73" s="57"/>
      <c r="Q73" s="64"/>
      <c r="R73" s="67" t="str">
        <f t="shared" ref="R73:R109" si="1">IF(G73="","",SUM(H73:Q73))</f>
        <v/>
      </c>
      <c r="S73" s="73"/>
    </row>
    <row r="74" spans="1:19">
      <c r="A74" s="5">
        <v>65</v>
      </c>
      <c r="B74" s="32" t="str" cm="1">
        <f t="array" ref="B74:F74">IF('１．評価対象利用者名簿'!B75:F75="","",'１．評価対象利用者名簿'!B75:F75)</f>
        <v/>
      </c>
      <c r="C74" s="35" t="str">
        <v/>
      </c>
      <c r="D74" s="38" t="str">
        <v/>
      </c>
      <c r="E74" s="41" t="str">
        <v/>
      </c>
      <c r="F74" s="43" t="str">
        <v/>
      </c>
      <c r="G74" s="48"/>
      <c r="H74" s="53"/>
      <c r="I74" s="57"/>
      <c r="J74" s="57"/>
      <c r="K74" s="57"/>
      <c r="L74" s="57"/>
      <c r="M74" s="57"/>
      <c r="N74" s="57"/>
      <c r="O74" s="57"/>
      <c r="P74" s="57"/>
      <c r="Q74" s="64"/>
      <c r="R74" s="67" t="str">
        <f t="shared" si="1"/>
        <v/>
      </c>
      <c r="S74" s="73"/>
    </row>
    <row r="75" spans="1:19">
      <c r="A75" s="5">
        <v>66</v>
      </c>
      <c r="B75" s="32" t="str" cm="1">
        <f t="array" ref="B75:F75">IF('１．評価対象利用者名簿'!B76:F76="","",'１．評価対象利用者名簿'!B76:F76)</f>
        <v/>
      </c>
      <c r="C75" s="35" t="str">
        <v/>
      </c>
      <c r="D75" s="38" t="str">
        <v/>
      </c>
      <c r="E75" s="41" t="str">
        <v/>
      </c>
      <c r="F75" s="43" t="str">
        <v/>
      </c>
      <c r="G75" s="48"/>
      <c r="H75" s="53"/>
      <c r="I75" s="57"/>
      <c r="J75" s="57"/>
      <c r="K75" s="57"/>
      <c r="L75" s="57"/>
      <c r="M75" s="57"/>
      <c r="N75" s="57"/>
      <c r="O75" s="57"/>
      <c r="P75" s="57"/>
      <c r="Q75" s="64"/>
      <c r="R75" s="67" t="str">
        <f t="shared" si="1"/>
        <v/>
      </c>
      <c r="S75" s="73"/>
    </row>
    <row r="76" spans="1:19">
      <c r="A76" s="5">
        <v>67</v>
      </c>
      <c r="B76" s="32" t="str" cm="1">
        <f t="array" ref="B76:F76">IF('１．評価対象利用者名簿'!B77:F77="","",'１．評価対象利用者名簿'!B77:F77)</f>
        <v/>
      </c>
      <c r="C76" s="35" t="str">
        <v/>
      </c>
      <c r="D76" s="38" t="str">
        <v/>
      </c>
      <c r="E76" s="41" t="str">
        <v/>
      </c>
      <c r="F76" s="43" t="str">
        <v/>
      </c>
      <c r="G76" s="48"/>
      <c r="H76" s="53"/>
      <c r="I76" s="57"/>
      <c r="J76" s="57"/>
      <c r="K76" s="57"/>
      <c r="L76" s="57"/>
      <c r="M76" s="57"/>
      <c r="N76" s="57"/>
      <c r="O76" s="57"/>
      <c r="P76" s="57"/>
      <c r="Q76" s="64"/>
      <c r="R76" s="67" t="str">
        <f t="shared" si="1"/>
        <v/>
      </c>
      <c r="S76" s="73"/>
    </row>
    <row r="77" spans="1:19">
      <c r="A77" s="5">
        <v>68</v>
      </c>
      <c r="B77" s="32" t="str" cm="1">
        <f t="array" ref="B77:F77">IF('１．評価対象利用者名簿'!B78:F78="","",'１．評価対象利用者名簿'!B78:F78)</f>
        <v/>
      </c>
      <c r="C77" s="35" t="str">
        <v/>
      </c>
      <c r="D77" s="38" t="str">
        <v/>
      </c>
      <c r="E77" s="41" t="str">
        <v/>
      </c>
      <c r="F77" s="43" t="str">
        <v/>
      </c>
      <c r="G77" s="48"/>
      <c r="H77" s="53"/>
      <c r="I77" s="57"/>
      <c r="J77" s="57"/>
      <c r="K77" s="57"/>
      <c r="L77" s="57"/>
      <c r="M77" s="57"/>
      <c r="N77" s="57"/>
      <c r="O77" s="57"/>
      <c r="P77" s="57"/>
      <c r="Q77" s="64"/>
      <c r="R77" s="67" t="str">
        <f t="shared" si="1"/>
        <v/>
      </c>
      <c r="S77" s="73"/>
    </row>
    <row r="78" spans="1:19">
      <c r="A78" s="5">
        <v>69</v>
      </c>
      <c r="B78" s="32" t="str" cm="1">
        <f t="array" ref="B78:F78">IF('１．評価対象利用者名簿'!B79:F79="","",'１．評価対象利用者名簿'!B79:F79)</f>
        <v/>
      </c>
      <c r="C78" s="35" t="str">
        <v/>
      </c>
      <c r="D78" s="38" t="str">
        <v/>
      </c>
      <c r="E78" s="41" t="str">
        <v/>
      </c>
      <c r="F78" s="43" t="str">
        <v/>
      </c>
      <c r="G78" s="48"/>
      <c r="H78" s="53"/>
      <c r="I78" s="57"/>
      <c r="J78" s="57"/>
      <c r="K78" s="57"/>
      <c r="L78" s="57"/>
      <c r="M78" s="57"/>
      <c r="N78" s="57"/>
      <c r="O78" s="57"/>
      <c r="P78" s="57"/>
      <c r="Q78" s="64"/>
      <c r="R78" s="67" t="str">
        <f t="shared" si="1"/>
        <v/>
      </c>
      <c r="S78" s="73"/>
    </row>
    <row r="79" spans="1:19">
      <c r="A79" s="5">
        <v>70</v>
      </c>
      <c r="B79" s="32" t="str" cm="1">
        <f t="array" ref="B79:F79">IF('１．評価対象利用者名簿'!B80:F80="","",'１．評価対象利用者名簿'!B80:F80)</f>
        <v/>
      </c>
      <c r="C79" s="35" t="str">
        <v/>
      </c>
      <c r="D79" s="38" t="str">
        <v/>
      </c>
      <c r="E79" s="41" t="str">
        <v/>
      </c>
      <c r="F79" s="43" t="str">
        <v/>
      </c>
      <c r="G79" s="48"/>
      <c r="H79" s="53"/>
      <c r="I79" s="57"/>
      <c r="J79" s="57"/>
      <c r="K79" s="57"/>
      <c r="L79" s="57"/>
      <c r="M79" s="57"/>
      <c r="N79" s="57"/>
      <c r="O79" s="57"/>
      <c r="P79" s="57"/>
      <c r="Q79" s="64"/>
      <c r="R79" s="67" t="str">
        <f t="shared" si="1"/>
        <v/>
      </c>
      <c r="S79" s="73"/>
    </row>
    <row r="80" spans="1:19">
      <c r="A80" s="5">
        <v>71</v>
      </c>
      <c r="B80" s="32" t="str" cm="1">
        <f t="array" ref="B80:F80">IF('１．評価対象利用者名簿'!B81:F81="","",'１．評価対象利用者名簿'!B81:F81)</f>
        <v/>
      </c>
      <c r="C80" s="35" t="str">
        <v/>
      </c>
      <c r="D80" s="38" t="str">
        <v/>
      </c>
      <c r="E80" s="41" t="str">
        <v/>
      </c>
      <c r="F80" s="43" t="str">
        <v/>
      </c>
      <c r="G80" s="48"/>
      <c r="H80" s="53"/>
      <c r="I80" s="57"/>
      <c r="J80" s="57"/>
      <c r="K80" s="57"/>
      <c r="L80" s="57"/>
      <c r="M80" s="57"/>
      <c r="N80" s="57"/>
      <c r="O80" s="57"/>
      <c r="P80" s="57"/>
      <c r="Q80" s="64"/>
      <c r="R80" s="67" t="str">
        <f t="shared" si="1"/>
        <v/>
      </c>
      <c r="S80" s="73"/>
    </row>
    <row r="81" spans="1:19">
      <c r="A81" s="5">
        <v>72</v>
      </c>
      <c r="B81" s="32" t="str" cm="1">
        <f t="array" ref="B81:F81">IF('１．評価対象利用者名簿'!B82:F82="","",'１．評価対象利用者名簿'!B82:F82)</f>
        <v/>
      </c>
      <c r="C81" s="35" t="str">
        <v/>
      </c>
      <c r="D81" s="38" t="str">
        <v/>
      </c>
      <c r="E81" s="41" t="str">
        <v/>
      </c>
      <c r="F81" s="43" t="str">
        <v/>
      </c>
      <c r="G81" s="48"/>
      <c r="H81" s="53"/>
      <c r="I81" s="57"/>
      <c r="J81" s="57"/>
      <c r="K81" s="57"/>
      <c r="L81" s="57"/>
      <c r="M81" s="57"/>
      <c r="N81" s="57"/>
      <c r="O81" s="57"/>
      <c r="P81" s="57"/>
      <c r="Q81" s="64"/>
      <c r="R81" s="67" t="str">
        <f t="shared" si="1"/>
        <v/>
      </c>
      <c r="S81" s="73"/>
    </row>
    <row r="82" spans="1:19">
      <c r="A82" s="5">
        <v>73</v>
      </c>
      <c r="B82" s="32" t="str" cm="1">
        <f t="array" ref="B82:F82">IF('１．評価対象利用者名簿'!B83:F83="","",'１．評価対象利用者名簿'!B83:F83)</f>
        <v/>
      </c>
      <c r="C82" s="35" t="str">
        <v/>
      </c>
      <c r="D82" s="38" t="str">
        <v/>
      </c>
      <c r="E82" s="41" t="str">
        <v/>
      </c>
      <c r="F82" s="43" t="str">
        <v/>
      </c>
      <c r="G82" s="48"/>
      <c r="H82" s="53"/>
      <c r="I82" s="57"/>
      <c r="J82" s="57"/>
      <c r="K82" s="57"/>
      <c r="L82" s="57"/>
      <c r="M82" s="57"/>
      <c r="N82" s="57"/>
      <c r="O82" s="57"/>
      <c r="P82" s="57"/>
      <c r="Q82" s="64"/>
      <c r="R82" s="67" t="str">
        <f t="shared" si="1"/>
        <v/>
      </c>
      <c r="S82" s="73"/>
    </row>
    <row r="83" spans="1:19">
      <c r="A83" s="5">
        <v>74</v>
      </c>
      <c r="B83" s="32" t="str" cm="1">
        <f t="array" ref="B83:F83">IF('１．評価対象利用者名簿'!B84:F84="","",'１．評価対象利用者名簿'!B84:F84)</f>
        <v/>
      </c>
      <c r="C83" s="35" t="str">
        <v/>
      </c>
      <c r="D83" s="38" t="str">
        <v/>
      </c>
      <c r="E83" s="41" t="str">
        <v/>
      </c>
      <c r="F83" s="43" t="str">
        <v/>
      </c>
      <c r="G83" s="48"/>
      <c r="H83" s="53"/>
      <c r="I83" s="57"/>
      <c r="J83" s="57"/>
      <c r="K83" s="57"/>
      <c r="L83" s="57"/>
      <c r="M83" s="57"/>
      <c r="N83" s="57"/>
      <c r="O83" s="57"/>
      <c r="P83" s="57"/>
      <c r="Q83" s="64"/>
      <c r="R83" s="67" t="str">
        <f t="shared" si="1"/>
        <v/>
      </c>
      <c r="S83" s="73"/>
    </row>
    <row r="84" spans="1:19">
      <c r="A84" s="5">
        <v>75</v>
      </c>
      <c r="B84" s="32" t="str" cm="1">
        <f t="array" ref="B84:F84">IF('１．評価対象利用者名簿'!B85:F85="","",'１．評価対象利用者名簿'!B85:F85)</f>
        <v/>
      </c>
      <c r="C84" s="35" t="str">
        <v/>
      </c>
      <c r="D84" s="38" t="str">
        <v/>
      </c>
      <c r="E84" s="41" t="str">
        <v/>
      </c>
      <c r="F84" s="43" t="str">
        <v/>
      </c>
      <c r="G84" s="48"/>
      <c r="H84" s="53"/>
      <c r="I84" s="57"/>
      <c r="J84" s="57"/>
      <c r="K84" s="57"/>
      <c r="L84" s="57"/>
      <c r="M84" s="57"/>
      <c r="N84" s="57"/>
      <c r="O84" s="57"/>
      <c r="P84" s="57"/>
      <c r="Q84" s="64"/>
      <c r="R84" s="67" t="str">
        <f t="shared" si="1"/>
        <v/>
      </c>
      <c r="S84" s="73"/>
    </row>
    <row r="85" spans="1:19">
      <c r="A85" s="5">
        <v>76</v>
      </c>
      <c r="B85" s="32" t="str" cm="1">
        <f t="array" ref="B85:F85">IF('１．評価対象利用者名簿'!B86:F86="","",'１．評価対象利用者名簿'!B86:F86)</f>
        <v/>
      </c>
      <c r="C85" s="35" t="str">
        <v/>
      </c>
      <c r="D85" s="38" t="str">
        <v/>
      </c>
      <c r="E85" s="41" t="str">
        <v/>
      </c>
      <c r="F85" s="43" t="str">
        <v/>
      </c>
      <c r="G85" s="48"/>
      <c r="H85" s="53"/>
      <c r="I85" s="57"/>
      <c r="J85" s="57"/>
      <c r="K85" s="57"/>
      <c r="L85" s="57"/>
      <c r="M85" s="57"/>
      <c r="N85" s="57"/>
      <c r="O85" s="57"/>
      <c r="P85" s="57"/>
      <c r="Q85" s="64"/>
      <c r="R85" s="67" t="str">
        <f t="shared" si="1"/>
        <v/>
      </c>
      <c r="S85" s="73"/>
    </row>
    <row r="86" spans="1:19">
      <c r="A86" s="5">
        <v>77</v>
      </c>
      <c r="B86" s="32" t="str" cm="1">
        <f t="array" ref="B86:F86">IF('１．評価対象利用者名簿'!B87:F87="","",'１．評価対象利用者名簿'!B87:F87)</f>
        <v/>
      </c>
      <c r="C86" s="35" t="str">
        <v/>
      </c>
      <c r="D86" s="38" t="str">
        <v/>
      </c>
      <c r="E86" s="41" t="str">
        <v/>
      </c>
      <c r="F86" s="43" t="str">
        <v/>
      </c>
      <c r="G86" s="48"/>
      <c r="H86" s="53"/>
      <c r="I86" s="57"/>
      <c r="J86" s="57"/>
      <c r="K86" s="57"/>
      <c r="L86" s="57"/>
      <c r="M86" s="57"/>
      <c r="N86" s="57"/>
      <c r="O86" s="57"/>
      <c r="P86" s="57"/>
      <c r="Q86" s="64"/>
      <c r="R86" s="67" t="str">
        <f t="shared" si="1"/>
        <v/>
      </c>
      <c r="S86" s="73"/>
    </row>
    <row r="87" spans="1:19">
      <c r="A87" s="5">
        <v>78</v>
      </c>
      <c r="B87" s="32" t="str" cm="1">
        <f t="array" ref="B87:F87">IF('１．評価対象利用者名簿'!B88:F88="","",'１．評価対象利用者名簿'!B88:F88)</f>
        <v/>
      </c>
      <c r="C87" s="35" t="str">
        <v/>
      </c>
      <c r="D87" s="38" t="str">
        <v/>
      </c>
      <c r="E87" s="41" t="str">
        <v/>
      </c>
      <c r="F87" s="43" t="str">
        <v/>
      </c>
      <c r="G87" s="48"/>
      <c r="H87" s="53"/>
      <c r="I87" s="57"/>
      <c r="J87" s="57"/>
      <c r="K87" s="57"/>
      <c r="L87" s="57"/>
      <c r="M87" s="57"/>
      <c r="N87" s="57"/>
      <c r="O87" s="57"/>
      <c r="P87" s="57"/>
      <c r="Q87" s="64"/>
      <c r="R87" s="67" t="str">
        <f t="shared" si="1"/>
        <v/>
      </c>
      <c r="S87" s="73"/>
    </row>
    <row r="88" spans="1:19">
      <c r="A88" s="5">
        <v>79</v>
      </c>
      <c r="B88" s="32" t="str" cm="1">
        <f t="array" ref="B88:F88">IF('１．評価対象利用者名簿'!B89:F89="","",'１．評価対象利用者名簿'!B89:F89)</f>
        <v/>
      </c>
      <c r="C88" s="35" t="str">
        <v/>
      </c>
      <c r="D88" s="38" t="str">
        <v/>
      </c>
      <c r="E88" s="41" t="str">
        <v/>
      </c>
      <c r="F88" s="43" t="str">
        <v/>
      </c>
      <c r="G88" s="48"/>
      <c r="H88" s="53"/>
      <c r="I88" s="57"/>
      <c r="J88" s="57"/>
      <c r="K88" s="57"/>
      <c r="L88" s="57"/>
      <c r="M88" s="57"/>
      <c r="N88" s="57"/>
      <c r="O88" s="57"/>
      <c r="P88" s="57"/>
      <c r="Q88" s="64"/>
      <c r="R88" s="67" t="str">
        <f t="shared" si="1"/>
        <v/>
      </c>
      <c r="S88" s="73"/>
    </row>
    <row r="89" spans="1:19">
      <c r="A89" s="5">
        <v>80</v>
      </c>
      <c r="B89" s="32" t="str" cm="1">
        <f t="array" ref="B89:F89">IF('１．評価対象利用者名簿'!B90:F90="","",'１．評価対象利用者名簿'!B90:F90)</f>
        <v/>
      </c>
      <c r="C89" s="35" t="str">
        <v/>
      </c>
      <c r="D89" s="38" t="str">
        <v/>
      </c>
      <c r="E89" s="41" t="str">
        <v/>
      </c>
      <c r="F89" s="43" t="str">
        <v/>
      </c>
      <c r="G89" s="48"/>
      <c r="H89" s="53"/>
      <c r="I89" s="57"/>
      <c r="J89" s="57"/>
      <c r="K89" s="57"/>
      <c r="L89" s="57"/>
      <c r="M89" s="57"/>
      <c r="N89" s="57"/>
      <c r="O89" s="57"/>
      <c r="P89" s="57"/>
      <c r="Q89" s="64"/>
      <c r="R89" s="67" t="str">
        <f t="shared" si="1"/>
        <v/>
      </c>
      <c r="S89" s="73"/>
    </row>
    <row r="90" spans="1:19">
      <c r="A90" s="5">
        <v>81</v>
      </c>
      <c r="B90" s="32" t="str" cm="1">
        <f t="array" ref="B90:F90">IF('１．評価対象利用者名簿'!B91:F91="","",'１．評価対象利用者名簿'!B91:F91)</f>
        <v/>
      </c>
      <c r="C90" s="35" t="str">
        <v/>
      </c>
      <c r="D90" s="38" t="str">
        <v/>
      </c>
      <c r="E90" s="41" t="str">
        <v/>
      </c>
      <c r="F90" s="43" t="str">
        <v/>
      </c>
      <c r="G90" s="48"/>
      <c r="H90" s="53"/>
      <c r="I90" s="57"/>
      <c r="J90" s="57"/>
      <c r="K90" s="57"/>
      <c r="L90" s="57"/>
      <c r="M90" s="57"/>
      <c r="N90" s="57"/>
      <c r="O90" s="57"/>
      <c r="P90" s="57"/>
      <c r="Q90" s="64"/>
      <c r="R90" s="67" t="str">
        <f t="shared" si="1"/>
        <v/>
      </c>
      <c r="S90" s="73"/>
    </row>
    <row r="91" spans="1:19">
      <c r="A91" s="5">
        <v>82</v>
      </c>
      <c r="B91" s="32" t="str" cm="1">
        <f t="array" ref="B91:F91">IF('１．評価対象利用者名簿'!B92:F92="","",'１．評価対象利用者名簿'!B92:F92)</f>
        <v/>
      </c>
      <c r="C91" s="35" t="str">
        <v/>
      </c>
      <c r="D91" s="38" t="str">
        <v/>
      </c>
      <c r="E91" s="41" t="str">
        <v/>
      </c>
      <c r="F91" s="43" t="str">
        <v/>
      </c>
      <c r="G91" s="48"/>
      <c r="H91" s="53"/>
      <c r="I91" s="57"/>
      <c r="J91" s="57"/>
      <c r="K91" s="57"/>
      <c r="L91" s="57"/>
      <c r="M91" s="57"/>
      <c r="N91" s="57"/>
      <c r="O91" s="57"/>
      <c r="P91" s="57"/>
      <c r="Q91" s="64"/>
      <c r="R91" s="67" t="str">
        <f t="shared" si="1"/>
        <v/>
      </c>
      <c r="S91" s="73"/>
    </row>
    <row r="92" spans="1:19">
      <c r="A92" s="5">
        <v>83</v>
      </c>
      <c r="B92" s="32" t="str" cm="1">
        <f t="array" ref="B92:F92">IF('１．評価対象利用者名簿'!B93:F93="","",'１．評価対象利用者名簿'!B93:F93)</f>
        <v/>
      </c>
      <c r="C92" s="35" t="str">
        <v/>
      </c>
      <c r="D92" s="38" t="str">
        <v/>
      </c>
      <c r="E92" s="41" t="str">
        <v/>
      </c>
      <c r="F92" s="43" t="str">
        <v/>
      </c>
      <c r="G92" s="48"/>
      <c r="H92" s="53"/>
      <c r="I92" s="57"/>
      <c r="J92" s="57"/>
      <c r="K92" s="57"/>
      <c r="L92" s="57"/>
      <c r="M92" s="57"/>
      <c r="N92" s="57"/>
      <c r="O92" s="57"/>
      <c r="P92" s="57"/>
      <c r="Q92" s="64"/>
      <c r="R92" s="67" t="str">
        <f t="shared" si="1"/>
        <v/>
      </c>
      <c r="S92" s="73"/>
    </row>
    <row r="93" spans="1:19">
      <c r="A93" s="5">
        <v>84</v>
      </c>
      <c r="B93" s="32" t="str" cm="1">
        <f t="array" ref="B93:F93">IF('１．評価対象利用者名簿'!B94:F94="","",'１．評価対象利用者名簿'!B94:F94)</f>
        <v/>
      </c>
      <c r="C93" s="35" t="str">
        <v/>
      </c>
      <c r="D93" s="38" t="str">
        <v/>
      </c>
      <c r="E93" s="41" t="str">
        <v/>
      </c>
      <c r="F93" s="43" t="str">
        <v/>
      </c>
      <c r="G93" s="48"/>
      <c r="H93" s="53"/>
      <c r="I93" s="57"/>
      <c r="J93" s="57"/>
      <c r="K93" s="57"/>
      <c r="L93" s="57"/>
      <c r="M93" s="57"/>
      <c r="N93" s="57"/>
      <c r="O93" s="57"/>
      <c r="P93" s="57"/>
      <c r="Q93" s="64"/>
      <c r="R93" s="67" t="str">
        <f t="shared" si="1"/>
        <v/>
      </c>
      <c r="S93" s="73"/>
    </row>
    <row r="94" spans="1:19">
      <c r="A94" s="5">
        <v>85</v>
      </c>
      <c r="B94" s="32" t="str" cm="1">
        <f t="array" ref="B94:F94">IF('１．評価対象利用者名簿'!B95:F95="","",'１．評価対象利用者名簿'!B95:F95)</f>
        <v/>
      </c>
      <c r="C94" s="35" t="str">
        <v/>
      </c>
      <c r="D94" s="38" t="str">
        <v/>
      </c>
      <c r="E94" s="41" t="str">
        <v/>
      </c>
      <c r="F94" s="43" t="str">
        <v/>
      </c>
      <c r="G94" s="48"/>
      <c r="H94" s="53"/>
      <c r="I94" s="57"/>
      <c r="J94" s="57"/>
      <c r="K94" s="57"/>
      <c r="L94" s="57"/>
      <c r="M94" s="57"/>
      <c r="N94" s="57"/>
      <c r="O94" s="57"/>
      <c r="P94" s="57"/>
      <c r="Q94" s="64"/>
      <c r="R94" s="67" t="str">
        <f t="shared" si="1"/>
        <v/>
      </c>
      <c r="S94" s="73"/>
    </row>
    <row r="95" spans="1:19">
      <c r="A95" s="5">
        <v>86</v>
      </c>
      <c r="B95" s="32" t="str" cm="1">
        <f t="array" ref="B95:F95">IF('１．評価対象利用者名簿'!B96:F96="","",'１．評価対象利用者名簿'!B96:F96)</f>
        <v/>
      </c>
      <c r="C95" s="35" t="str">
        <v/>
      </c>
      <c r="D95" s="38" t="str">
        <v/>
      </c>
      <c r="E95" s="41" t="str">
        <v/>
      </c>
      <c r="F95" s="43" t="str">
        <v/>
      </c>
      <c r="G95" s="48"/>
      <c r="H95" s="53"/>
      <c r="I95" s="57"/>
      <c r="J95" s="57"/>
      <c r="K95" s="57"/>
      <c r="L95" s="57"/>
      <c r="M95" s="57"/>
      <c r="N95" s="57"/>
      <c r="O95" s="57"/>
      <c r="P95" s="57"/>
      <c r="Q95" s="64"/>
      <c r="R95" s="67" t="str">
        <f t="shared" si="1"/>
        <v/>
      </c>
      <c r="S95" s="73"/>
    </row>
    <row r="96" spans="1:19">
      <c r="A96" s="5">
        <v>87</v>
      </c>
      <c r="B96" s="32" t="str" cm="1">
        <f t="array" ref="B96:F96">IF('１．評価対象利用者名簿'!B97:F97="","",'１．評価対象利用者名簿'!B97:F97)</f>
        <v/>
      </c>
      <c r="C96" s="35" t="str">
        <v/>
      </c>
      <c r="D96" s="38" t="str">
        <v/>
      </c>
      <c r="E96" s="41" t="str">
        <v/>
      </c>
      <c r="F96" s="43" t="str">
        <v/>
      </c>
      <c r="G96" s="48"/>
      <c r="H96" s="53"/>
      <c r="I96" s="57"/>
      <c r="J96" s="57"/>
      <c r="K96" s="57"/>
      <c r="L96" s="57"/>
      <c r="M96" s="57"/>
      <c r="N96" s="57"/>
      <c r="O96" s="57"/>
      <c r="P96" s="57"/>
      <c r="Q96" s="64"/>
      <c r="R96" s="67" t="str">
        <f t="shared" si="1"/>
        <v/>
      </c>
      <c r="S96" s="73"/>
    </row>
    <row r="97" spans="1:19">
      <c r="A97" s="5">
        <v>88</v>
      </c>
      <c r="B97" s="32" t="str" cm="1">
        <f t="array" ref="B97:F97">IF('１．評価対象利用者名簿'!B98:F98="","",'１．評価対象利用者名簿'!B98:F98)</f>
        <v/>
      </c>
      <c r="C97" s="35" t="str">
        <v/>
      </c>
      <c r="D97" s="38" t="str">
        <v/>
      </c>
      <c r="E97" s="41" t="str">
        <v/>
      </c>
      <c r="F97" s="43" t="str">
        <v/>
      </c>
      <c r="G97" s="48"/>
      <c r="H97" s="53"/>
      <c r="I97" s="57"/>
      <c r="J97" s="57"/>
      <c r="K97" s="57"/>
      <c r="L97" s="57"/>
      <c r="M97" s="57"/>
      <c r="N97" s="57"/>
      <c r="O97" s="57"/>
      <c r="P97" s="57"/>
      <c r="Q97" s="64"/>
      <c r="R97" s="67" t="str">
        <f t="shared" si="1"/>
        <v/>
      </c>
      <c r="S97" s="73"/>
    </row>
    <row r="98" spans="1:19">
      <c r="A98" s="5">
        <v>89</v>
      </c>
      <c r="B98" s="32" t="str" cm="1">
        <f t="array" ref="B98:F98">IF('１．評価対象利用者名簿'!B99:F99="","",'１．評価対象利用者名簿'!B99:F99)</f>
        <v/>
      </c>
      <c r="C98" s="35" t="str">
        <v/>
      </c>
      <c r="D98" s="38" t="str">
        <v/>
      </c>
      <c r="E98" s="41" t="str">
        <v/>
      </c>
      <c r="F98" s="43" t="str">
        <v/>
      </c>
      <c r="G98" s="48"/>
      <c r="H98" s="53"/>
      <c r="I98" s="57"/>
      <c r="J98" s="57"/>
      <c r="K98" s="57"/>
      <c r="L98" s="57"/>
      <c r="M98" s="57"/>
      <c r="N98" s="57"/>
      <c r="O98" s="57"/>
      <c r="P98" s="57"/>
      <c r="Q98" s="64"/>
      <c r="R98" s="67" t="str">
        <f t="shared" si="1"/>
        <v/>
      </c>
      <c r="S98" s="73"/>
    </row>
    <row r="99" spans="1:19">
      <c r="A99" s="5">
        <v>90</v>
      </c>
      <c r="B99" s="32" t="str" cm="1">
        <f t="array" ref="B99:F99">IF('１．評価対象利用者名簿'!B100:F100="","",'１．評価対象利用者名簿'!B100:F100)</f>
        <v/>
      </c>
      <c r="C99" s="35" t="str">
        <v/>
      </c>
      <c r="D99" s="38" t="str">
        <v/>
      </c>
      <c r="E99" s="41" t="str">
        <v/>
      </c>
      <c r="F99" s="43" t="str">
        <v/>
      </c>
      <c r="G99" s="48"/>
      <c r="H99" s="53"/>
      <c r="I99" s="57"/>
      <c r="J99" s="57"/>
      <c r="K99" s="57"/>
      <c r="L99" s="57"/>
      <c r="M99" s="57"/>
      <c r="N99" s="57"/>
      <c r="O99" s="57"/>
      <c r="P99" s="57"/>
      <c r="Q99" s="64"/>
      <c r="R99" s="67" t="str">
        <f t="shared" si="1"/>
        <v/>
      </c>
      <c r="S99" s="73"/>
    </row>
    <row r="100" spans="1:19">
      <c r="A100" s="5">
        <v>91</v>
      </c>
      <c r="B100" s="32" t="str" cm="1">
        <f t="array" ref="B100:F100">IF('１．評価対象利用者名簿'!B101:F101="","",'１．評価対象利用者名簿'!B101:F101)</f>
        <v/>
      </c>
      <c r="C100" s="35" t="str">
        <v/>
      </c>
      <c r="D100" s="38" t="str">
        <v/>
      </c>
      <c r="E100" s="41" t="str">
        <v/>
      </c>
      <c r="F100" s="43" t="str">
        <v/>
      </c>
      <c r="G100" s="48"/>
      <c r="H100" s="53"/>
      <c r="I100" s="57"/>
      <c r="J100" s="57"/>
      <c r="K100" s="57"/>
      <c r="L100" s="57"/>
      <c r="M100" s="57"/>
      <c r="N100" s="57"/>
      <c r="O100" s="57"/>
      <c r="P100" s="57"/>
      <c r="Q100" s="64"/>
      <c r="R100" s="67" t="str">
        <f t="shared" si="1"/>
        <v/>
      </c>
      <c r="S100" s="73"/>
    </row>
    <row r="101" spans="1:19">
      <c r="A101" s="5">
        <v>92</v>
      </c>
      <c r="B101" s="32" t="str" cm="1">
        <f t="array" ref="B101:F101">IF('１．評価対象利用者名簿'!B102:F102="","",'１．評価対象利用者名簿'!B102:F102)</f>
        <v/>
      </c>
      <c r="C101" s="35" t="str">
        <v/>
      </c>
      <c r="D101" s="38" t="str">
        <v/>
      </c>
      <c r="E101" s="41" t="str">
        <v/>
      </c>
      <c r="F101" s="43" t="str">
        <v/>
      </c>
      <c r="G101" s="48"/>
      <c r="H101" s="53"/>
      <c r="I101" s="57"/>
      <c r="J101" s="57"/>
      <c r="K101" s="57"/>
      <c r="L101" s="57"/>
      <c r="M101" s="57"/>
      <c r="N101" s="57"/>
      <c r="O101" s="57"/>
      <c r="P101" s="57"/>
      <c r="Q101" s="64"/>
      <c r="R101" s="67" t="str">
        <f t="shared" si="1"/>
        <v/>
      </c>
      <c r="S101" s="73"/>
    </row>
    <row r="102" spans="1:19">
      <c r="A102" s="5">
        <v>93</v>
      </c>
      <c r="B102" s="32" t="str" cm="1">
        <f t="array" ref="B102:F102">IF('１．評価対象利用者名簿'!B103:F103="","",'１．評価対象利用者名簿'!B103:F103)</f>
        <v/>
      </c>
      <c r="C102" s="35" t="str">
        <v/>
      </c>
      <c r="D102" s="38" t="str">
        <v/>
      </c>
      <c r="E102" s="41" t="str">
        <v/>
      </c>
      <c r="F102" s="43" t="str">
        <v/>
      </c>
      <c r="G102" s="48"/>
      <c r="H102" s="53"/>
      <c r="I102" s="57"/>
      <c r="J102" s="57"/>
      <c r="K102" s="57"/>
      <c r="L102" s="57"/>
      <c r="M102" s="57"/>
      <c r="N102" s="57"/>
      <c r="O102" s="57"/>
      <c r="P102" s="57"/>
      <c r="Q102" s="64"/>
      <c r="R102" s="67" t="str">
        <f t="shared" si="1"/>
        <v/>
      </c>
      <c r="S102" s="73"/>
    </row>
    <row r="103" spans="1:19">
      <c r="A103" s="5">
        <v>94</v>
      </c>
      <c r="B103" s="32" t="str" cm="1">
        <f t="array" ref="B103:F103">IF('１．評価対象利用者名簿'!B104:F104="","",'１．評価対象利用者名簿'!B104:F104)</f>
        <v/>
      </c>
      <c r="C103" s="35" t="str">
        <v/>
      </c>
      <c r="D103" s="38" t="str">
        <v/>
      </c>
      <c r="E103" s="41" t="str">
        <v/>
      </c>
      <c r="F103" s="43" t="str">
        <v/>
      </c>
      <c r="G103" s="48"/>
      <c r="H103" s="53"/>
      <c r="I103" s="57"/>
      <c r="J103" s="57"/>
      <c r="K103" s="57"/>
      <c r="L103" s="57"/>
      <c r="M103" s="57"/>
      <c r="N103" s="57"/>
      <c r="O103" s="57"/>
      <c r="P103" s="57"/>
      <c r="Q103" s="64"/>
      <c r="R103" s="67" t="str">
        <f t="shared" si="1"/>
        <v/>
      </c>
      <c r="S103" s="73"/>
    </row>
    <row r="104" spans="1:19">
      <c r="A104" s="5">
        <v>95</v>
      </c>
      <c r="B104" s="32" t="str" cm="1">
        <f t="array" ref="B104:F104">IF('１．評価対象利用者名簿'!B105:F105="","",'１．評価対象利用者名簿'!B105:F105)</f>
        <v/>
      </c>
      <c r="C104" s="35" t="str">
        <v/>
      </c>
      <c r="D104" s="38" t="str">
        <v/>
      </c>
      <c r="E104" s="41" t="str">
        <v/>
      </c>
      <c r="F104" s="43" t="str">
        <v/>
      </c>
      <c r="G104" s="48"/>
      <c r="H104" s="53"/>
      <c r="I104" s="57"/>
      <c r="J104" s="57"/>
      <c r="K104" s="57"/>
      <c r="L104" s="57"/>
      <c r="M104" s="57"/>
      <c r="N104" s="57"/>
      <c r="O104" s="57"/>
      <c r="P104" s="57"/>
      <c r="Q104" s="64"/>
      <c r="R104" s="67" t="str">
        <f t="shared" si="1"/>
        <v/>
      </c>
      <c r="S104" s="73"/>
    </row>
    <row r="105" spans="1:19">
      <c r="A105" s="5">
        <v>96</v>
      </c>
      <c r="B105" s="32" t="str" cm="1">
        <f t="array" ref="B105:F105">IF('１．評価対象利用者名簿'!B106:F106="","",'１．評価対象利用者名簿'!B106:F106)</f>
        <v/>
      </c>
      <c r="C105" s="35" t="str">
        <v/>
      </c>
      <c r="D105" s="38" t="str">
        <v/>
      </c>
      <c r="E105" s="41" t="str">
        <v/>
      </c>
      <c r="F105" s="43" t="str">
        <v/>
      </c>
      <c r="G105" s="48"/>
      <c r="H105" s="53"/>
      <c r="I105" s="57"/>
      <c r="J105" s="57"/>
      <c r="K105" s="57"/>
      <c r="L105" s="57"/>
      <c r="M105" s="57"/>
      <c r="N105" s="57"/>
      <c r="O105" s="57"/>
      <c r="P105" s="57"/>
      <c r="Q105" s="64"/>
      <c r="R105" s="67" t="str">
        <f t="shared" si="1"/>
        <v/>
      </c>
      <c r="S105" s="73"/>
    </row>
    <row r="106" spans="1:19">
      <c r="A106" s="5">
        <v>97</v>
      </c>
      <c r="B106" s="32" t="str" cm="1">
        <f t="array" ref="B106:F106">IF('１．評価対象利用者名簿'!B107:F107="","",'１．評価対象利用者名簿'!B107:F107)</f>
        <v/>
      </c>
      <c r="C106" s="35" t="str">
        <v/>
      </c>
      <c r="D106" s="38" t="str">
        <v/>
      </c>
      <c r="E106" s="41" t="str">
        <v/>
      </c>
      <c r="F106" s="43" t="str">
        <v/>
      </c>
      <c r="G106" s="48"/>
      <c r="H106" s="53"/>
      <c r="I106" s="57"/>
      <c r="J106" s="57"/>
      <c r="K106" s="57"/>
      <c r="L106" s="57"/>
      <c r="M106" s="57"/>
      <c r="N106" s="57"/>
      <c r="O106" s="57"/>
      <c r="P106" s="57"/>
      <c r="Q106" s="64"/>
      <c r="R106" s="67" t="str">
        <f t="shared" si="1"/>
        <v/>
      </c>
      <c r="S106" s="73"/>
    </row>
    <row r="107" spans="1:19">
      <c r="A107" s="5">
        <v>98</v>
      </c>
      <c r="B107" s="32" t="str" cm="1">
        <f t="array" ref="B107:F107">IF('１．評価対象利用者名簿'!B108:F108="","",'１．評価対象利用者名簿'!B108:F108)</f>
        <v/>
      </c>
      <c r="C107" s="35" t="str">
        <v/>
      </c>
      <c r="D107" s="38" t="str">
        <v/>
      </c>
      <c r="E107" s="41" t="str">
        <v/>
      </c>
      <c r="F107" s="43" t="str">
        <v/>
      </c>
      <c r="G107" s="48"/>
      <c r="H107" s="53"/>
      <c r="I107" s="57"/>
      <c r="J107" s="57"/>
      <c r="K107" s="57"/>
      <c r="L107" s="57"/>
      <c r="M107" s="57"/>
      <c r="N107" s="57"/>
      <c r="O107" s="57"/>
      <c r="P107" s="57"/>
      <c r="Q107" s="64"/>
      <c r="R107" s="67" t="str">
        <f t="shared" si="1"/>
        <v/>
      </c>
      <c r="S107" s="73"/>
    </row>
    <row r="108" spans="1:19">
      <c r="A108" s="5">
        <v>99</v>
      </c>
      <c r="B108" s="32" t="str" cm="1">
        <f t="array" ref="B108:F108">IF('１．評価対象利用者名簿'!B109:F109="","",'１．評価対象利用者名簿'!B109:F109)</f>
        <v/>
      </c>
      <c r="C108" s="35" t="str">
        <v/>
      </c>
      <c r="D108" s="38" t="str">
        <v/>
      </c>
      <c r="E108" s="41" t="str">
        <v/>
      </c>
      <c r="F108" s="43" t="str">
        <v/>
      </c>
      <c r="G108" s="48"/>
      <c r="H108" s="53"/>
      <c r="I108" s="57"/>
      <c r="J108" s="57"/>
      <c r="K108" s="57"/>
      <c r="L108" s="57"/>
      <c r="M108" s="57"/>
      <c r="N108" s="57"/>
      <c r="O108" s="57"/>
      <c r="P108" s="57"/>
      <c r="Q108" s="64"/>
      <c r="R108" s="67" t="str">
        <f t="shared" si="1"/>
        <v/>
      </c>
      <c r="S108" s="73"/>
    </row>
    <row r="109" spans="1:19" ht="18.75">
      <c r="A109" s="5">
        <v>100</v>
      </c>
      <c r="B109" s="32" t="str" cm="1">
        <f t="array" ref="B109:F109">IF('１．評価対象利用者名簿'!B110:F110="","",'１．評価対象利用者名簿'!B110:F110)</f>
        <v/>
      </c>
      <c r="C109" s="35" t="str">
        <v/>
      </c>
      <c r="D109" s="38" t="str">
        <v/>
      </c>
      <c r="E109" s="41" t="str">
        <v/>
      </c>
      <c r="F109" s="43" t="str">
        <v/>
      </c>
      <c r="G109" s="48"/>
      <c r="H109" s="54"/>
      <c r="I109" s="58"/>
      <c r="J109" s="58"/>
      <c r="K109" s="58"/>
      <c r="L109" s="58"/>
      <c r="M109" s="58"/>
      <c r="N109" s="58"/>
      <c r="O109" s="58"/>
      <c r="P109" s="58"/>
      <c r="Q109" s="65"/>
      <c r="R109" s="68" t="str">
        <f t="shared" si="1"/>
        <v/>
      </c>
      <c r="S109" s="74"/>
    </row>
  </sheetData>
  <sheetProtection password="C654" sheet="1" objects="1" scenarios="1"/>
  <mergeCells count="20">
    <mergeCell ref="C3:E3"/>
    <mergeCell ref="C4:E4"/>
    <mergeCell ref="B6:F6"/>
    <mergeCell ref="G6:S6"/>
    <mergeCell ref="B7:C7"/>
    <mergeCell ref="D7:E7"/>
    <mergeCell ref="F7:F8"/>
    <mergeCell ref="G7:G8"/>
    <mergeCell ref="H7:H8"/>
    <mergeCell ref="I7:I8"/>
    <mergeCell ref="J7:J8"/>
    <mergeCell ref="K7:K8"/>
    <mergeCell ref="L7:L8"/>
    <mergeCell ref="M7:M8"/>
    <mergeCell ref="N7:N8"/>
    <mergeCell ref="O7:O8"/>
    <mergeCell ref="P7:P8"/>
    <mergeCell ref="Q7:Q8"/>
    <mergeCell ref="R7:R8"/>
    <mergeCell ref="S7:S8"/>
  </mergeCells>
  <phoneticPr fontId="1"/>
  <dataValidations count="4">
    <dataValidation type="list" imeMode="off" allowBlank="1" showDropDown="0" showInputMessage="1" showErrorMessage="1" error="プルダウンリストから該当する点数を選択してください。" sqref="N10:Q109 K10:K109 H10:H109">
      <formula1>"0,5,10"</formula1>
    </dataValidation>
    <dataValidation type="list" imeMode="off" allowBlank="1" showDropDown="0" showInputMessage="1" showErrorMessage="1" error="プルダウンリストから該当する点数を選択してください。" sqref="I10:I109 M10:M109">
      <formula1>"0,5,10,15"</formula1>
    </dataValidation>
    <dataValidation type="list" imeMode="off" allowBlank="1" showDropDown="0" showInputMessage="1" showErrorMessage="1" error="プルダウンリストから該当する点数を選択してください。" sqref="J10:J109 L10:L109">
      <formula1>"0,5"</formula1>
    </dataValidation>
    <dataValidation type="date" allowBlank="1" showDropDown="0" showInputMessage="1" showErrorMessage="1" sqref="G10:G109">
      <formula1>$J$3</formula1>
      <formula2>$K$3</formula2>
    </dataValidation>
  </dataValidations>
  <pageMargins left="0.7" right="0.7" top="0.75" bottom="0.75" header="0.3" footer="0.3"/>
  <pageSetup paperSize="9" scale="57" fitToWidth="1" fitToHeight="0" orientation="landscape" usePrinterDefaults="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theme="7" tint="0.4"/>
    <pageSetUpPr fitToPage="1"/>
  </sheetPr>
  <dimension ref="A1:V110"/>
  <sheetViews>
    <sheetView zoomScale="55" zoomScaleNormal="55" workbookViewId="0"/>
  </sheetViews>
  <sheetFormatPr defaultRowHeight="18"/>
  <cols>
    <col min="1" max="1" width="3.8984375" customWidth="1"/>
    <col min="2" max="5" width="10.59765625" customWidth="1"/>
    <col min="6" max="6" width="13" bestFit="1" customWidth="1"/>
    <col min="7" max="7" width="12.19921875" bestFit="1" customWidth="1"/>
    <col min="8" max="17" width="8.59765625" customWidth="1"/>
    <col min="19" max="19" width="27" customWidth="1"/>
    <col min="20" max="21" width="10.59765625" customWidth="1"/>
    <col min="22" max="22" width="11.19921875" style="75" hidden="1" bestFit="1" customWidth="1"/>
  </cols>
  <sheetData>
    <row r="1" spans="1:22">
      <c r="A1" s="1" t="s">
        <v>105</v>
      </c>
    </row>
    <row r="2" spans="1:22">
      <c r="J2" s="59" t="s">
        <v>137</v>
      </c>
      <c r="K2" s="59" t="s">
        <v>138</v>
      </c>
      <c r="V2" s="75" t="s">
        <v>111</v>
      </c>
    </row>
    <row r="3" spans="1:22">
      <c r="B3" s="6" t="s">
        <v>2</v>
      </c>
      <c r="C3" s="33" t="str">
        <f>IF('１．評価対象利用者名簿'!C4:E4="","",'１．評価対象利用者名簿'!C4:E4)</f>
        <v/>
      </c>
      <c r="D3" s="36"/>
      <c r="E3" s="39"/>
      <c r="F3" s="6" t="s">
        <v>9</v>
      </c>
      <c r="G3" s="32" t="str">
        <f>IF('１．評価対象利用者名簿'!G4:I4="","",'１．評価対象利用者名簿'!G4:I4)</f>
        <v/>
      </c>
      <c r="H3" s="81"/>
      <c r="I3" s="55" t="s">
        <v>139</v>
      </c>
      <c r="J3" s="83">
        <v>46296</v>
      </c>
      <c r="K3" s="84">
        <v>46387</v>
      </c>
      <c r="U3" s="95"/>
      <c r="V3" s="100" t="s">
        <v>112</v>
      </c>
    </row>
    <row r="4" spans="1:22">
      <c r="B4" s="6" t="s">
        <v>4</v>
      </c>
      <c r="C4" s="33" t="str">
        <f>IF('１．評価対象利用者名簿'!C5:E5="","",'１．評価対象利用者名簿'!C5:E5)</f>
        <v/>
      </c>
      <c r="D4" s="36" t="str">
        <f>IF('１．評価対象利用者名簿'!D5:F5="","",'１．評価対象利用者名簿'!D5:F5)</f>
        <v/>
      </c>
      <c r="E4" s="39" t="str">
        <f>IF('１．評価対象利用者名簿'!E5:G5="","",'１．評価対象利用者名簿'!E5:G5)</f>
        <v/>
      </c>
      <c r="F4" s="6" t="s">
        <v>57</v>
      </c>
      <c r="G4" s="6" t="str">
        <f>IF('１．評価対象利用者名簿'!G5:I5="","",'１．評価対象利用者名簿'!G5:I5)</f>
        <v/>
      </c>
      <c r="H4" t="s">
        <v>15</v>
      </c>
    </row>
    <row r="5" spans="1:22" ht="18.75"/>
    <row r="6" spans="1:22">
      <c r="B6" s="6" t="s">
        <v>8</v>
      </c>
      <c r="C6" s="6"/>
      <c r="D6" s="6"/>
      <c r="E6" s="6"/>
      <c r="F6" s="32"/>
      <c r="G6" s="77" t="s">
        <v>102</v>
      </c>
      <c r="H6" s="82"/>
      <c r="I6" s="82"/>
      <c r="J6" s="82"/>
      <c r="K6" s="82"/>
      <c r="L6" s="82"/>
      <c r="M6" s="82"/>
      <c r="N6" s="82"/>
      <c r="O6" s="82"/>
      <c r="P6" s="82"/>
      <c r="Q6" s="82"/>
      <c r="R6" s="82"/>
      <c r="S6" s="82"/>
      <c r="T6" s="87" t="s">
        <v>49</v>
      </c>
      <c r="U6" s="96" t="s">
        <v>52</v>
      </c>
    </row>
    <row r="7" spans="1:22">
      <c r="A7" s="2"/>
      <c r="B7" s="7" t="s">
        <v>7</v>
      </c>
      <c r="C7" s="13"/>
      <c r="D7" s="7" t="s">
        <v>10</v>
      </c>
      <c r="E7" s="13"/>
      <c r="F7" s="42" t="s">
        <v>3</v>
      </c>
      <c r="G7" s="78" t="s">
        <v>113</v>
      </c>
      <c r="H7" s="51" t="s">
        <v>28</v>
      </c>
      <c r="I7" s="51" t="s">
        <v>5</v>
      </c>
      <c r="J7" s="51" t="s">
        <v>32</v>
      </c>
      <c r="K7" s="51" t="s">
        <v>36</v>
      </c>
      <c r="L7" s="51" t="s">
        <v>40</v>
      </c>
      <c r="M7" s="51" t="s">
        <v>13</v>
      </c>
      <c r="N7" s="51" t="s">
        <v>47</v>
      </c>
      <c r="O7" s="51" t="s">
        <v>25</v>
      </c>
      <c r="P7" s="61" t="s">
        <v>54</v>
      </c>
      <c r="Q7" s="61" t="s">
        <v>41</v>
      </c>
      <c r="R7" s="23" t="s">
        <v>43</v>
      </c>
      <c r="S7" s="32" t="s">
        <v>38</v>
      </c>
      <c r="T7" s="88"/>
      <c r="U7" s="96"/>
    </row>
    <row r="8" spans="1:22" ht="18.75">
      <c r="A8" s="3"/>
      <c r="B8" s="8" t="s">
        <v>17</v>
      </c>
      <c r="C8" s="14" t="s">
        <v>19</v>
      </c>
      <c r="D8" s="8" t="s">
        <v>17</v>
      </c>
      <c r="E8" s="14" t="s">
        <v>19</v>
      </c>
      <c r="F8" s="8"/>
      <c r="G8" s="79"/>
      <c r="H8" s="52"/>
      <c r="I8" s="52"/>
      <c r="J8" s="52"/>
      <c r="K8" s="52"/>
      <c r="L8" s="52"/>
      <c r="M8" s="52"/>
      <c r="N8" s="52"/>
      <c r="O8" s="52"/>
      <c r="P8" s="62"/>
      <c r="Q8" s="62"/>
      <c r="R8" s="24"/>
      <c r="S8" s="85"/>
      <c r="T8" s="89"/>
      <c r="U8" s="97"/>
    </row>
    <row r="9" spans="1:22" ht="18.75">
      <c r="A9" s="4" t="s">
        <v>58</v>
      </c>
      <c r="B9" s="31" t="str">
        <f>IF('１．評価対象利用者名簿'!B10:D10="","",'１．評価対象利用者名簿'!B10:D10)</f>
        <v>川西</v>
      </c>
      <c r="C9" s="34" t="str">
        <f>IF('１．評価対象利用者名簿'!C10:E10="","",'１．評価対象利用者名簿'!C10:E10)</f>
        <v>太郎</v>
      </c>
      <c r="D9" s="37" t="str">
        <f>IF('１．評価対象利用者名簿'!D10:F10="","",'１．評価対象利用者名簿'!D10:F10)</f>
        <v>カワニシ</v>
      </c>
      <c r="E9" s="40" t="str">
        <f>IF('１．評価対象利用者名簿'!E10:G10="","",'１．評価対象利用者名簿'!E10:G10)</f>
        <v>タロウ</v>
      </c>
      <c r="F9" s="76">
        <f>IF('１．評価対象利用者名簿'!F10:H10="","",'１．評価対象利用者名簿'!F10:H10)</f>
        <v>1234567890</v>
      </c>
      <c r="G9" s="47">
        <v>44896</v>
      </c>
      <c r="H9" s="37">
        <v>10</v>
      </c>
      <c r="I9" s="56">
        <v>10</v>
      </c>
      <c r="J9" s="56">
        <v>5</v>
      </c>
      <c r="K9" s="56">
        <v>10</v>
      </c>
      <c r="L9" s="56">
        <v>0</v>
      </c>
      <c r="M9" s="56">
        <v>10</v>
      </c>
      <c r="N9" s="56">
        <v>5</v>
      </c>
      <c r="O9" s="56">
        <v>10</v>
      </c>
      <c r="P9" s="56">
        <v>10</v>
      </c>
      <c r="Q9" s="63">
        <v>10</v>
      </c>
      <c r="R9" s="66">
        <f t="shared" ref="R9:R72" si="0">IF(G9="","",SUM(H9:Q9))</f>
        <v>80</v>
      </c>
      <c r="S9" s="86"/>
      <c r="T9" s="90">
        <f>IF(R9="","",'３．【リハビリ型】ADL評価（２回目）'!R9-'２．【リハビリ型】ADL評価（1回目）'!R9)</f>
        <v>15</v>
      </c>
      <c r="U9" s="98" t="str">
        <f t="shared" ref="U9:U72" si="1">IF(T9="","対象外",IF(T9&gt;=20,"改善D",IF(T9&gt;=15,"改善C",IF(T9&gt;=10,"改善B",IF(T9&gt;=5,"改善A",IF(T9=0,"維持",IF(T9&lt;0,"悪化A")))))))</f>
        <v>改善C</v>
      </c>
    </row>
    <row r="10" spans="1:22">
      <c r="A10" s="5">
        <v>1</v>
      </c>
      <c r="B10" s="32" t="str" cm="1">
        <f t="array" ref="B10:F10">IF('１．評価対象利用者名簿'!B11:F11="","",'１．評価対象利用者名簿'!B11:F11)</f>
        <v/>
      </c>
      <c r="C10" s="35" t="str">
        <v/>
      </c>
      <c r="D10" s="38" t="str">
        <v/>
      </c>
      <c r="E10" s="41" t="str">
        <v/>
      </c>
      <c r="F10" s="43" t="str">
        <v/>
      </c>
      <c r="G10" s="48"/>
      <c r="H10" s="53"/>
      <c r="I10" s="57"/>
      <c r="J10" s="57"/>
      <c r="K10" s="57"/>
      <c r="L10" s="57"/>
      <c r="M10" s="57"/>
      <c r="N10" s="57"/>
      <c r="O10" s="57"/>
      <c r="P10" s="57"/>
      <c r="Q10" s="64"/>
      <c r="R10" s="67" t="str">
        <f t="shared" si="0"/>
        <v/>
      </c>
      <c r="S10" s="73"/>
      <c r="T10" s="91" t="str">
        <f>IF(R10="","",'３．【リハビリ型】ADL評価（２回目）'!R10-'２．【リハビリ型】ADL評価（1回目）'!R10)</f>
        <v/>
      </c>
      <c r="U10" s="96" t="str">
        <f t="shared" si="1"/>
        <v>対象外</v>
      </c>
      <c r="V10" s="100" t="str">
        <f>IFERROR(VLOOKUP('２．【リハビリ型】ADL評価（1回目）'!G10,'※削除しない※'!$B$2:$D$4,3,TRUE),"")</f>
        <v/>
      </c>
    </row>
    <row r="11" spans="1:22">
      <c r="A11" s="5">
        <v>2</v>
      </c>
      <c r="B11" s="32" t="str" cm="1">
        <f t="array" ref="B11:F11">IF('１．評価対象利用者名簿'!B12:F12="","",'１．評価対象利用者名簿'!B12:F12)</f>
        <v/>
      </c>
      <c r="C11" s="35" t="str">
        <v/>
      </c>
      <c r="D11" s="38" t="str">
        <v/>
      </c>
      <c r="E11" s="41" t="str">
        <v/>
      </c>
      <c r="F11" s="43" t="str">
        <v/>
      </c>
      <c r="G11" s="48"/>
      <c r="H11" s="53"/>
      <c r="I11" s="57"/>
      <c r="J11" s="57"/>
      <c r="K11" s="57"/>
      <c r="L11" s="57"/>
      <c r="M11" s="57"/>
      <c r="N11" s="57"/>
      <c r="O11" s="57"/>
      <c r="P11" s="57"/>
      <c r="Q11" s="64"/>
      <c r="R11" s="67" t="str">
        <f t="shared" si="0"/>
        <v/>
      </c>
      <c r="S11" s="73"/>
      <c r="T11" s="91" t="str">
        <f>IF(R11="","",'３．【リハビリ型】ADL評価（２回目）'!R11-'２．【リハビリ型】ADL評価（1回目）'!R11)</f>
        <v/>
      </c>
      <c r="U11" s="96" t="str">
        <f t="shared" si="1"/>
        <v>対象外</v>
      </c>
      <c r="V11" s="100" t="str">
        <f>IFERROR(VLOOKUP('２．【リハビリ型】ADL評価（1回目）'!G11,'※削除しない※'!$B$2:$D$4,3,TRUE),"")</f>
        <v/>
      </c>
    </row>
    <row r="12" spans="1:22">
      <c r="A12" s="5">
        <v>3</v>
      </c>
      <c r="B12" s="32" t="str" cm="1">
        <f t="array" ref="B12:F12">IF('１．評価対象利用者名簿'!B13:F13="","",'１．評価対象利用者名簿'!B13:F13)</f>
        <v/>
      </c>
      <c r="C12" s="35" t="str">
        <v/>
      </c>
      <c r="D12" s="38" t="str">
        <v/>
      </c>
      <c r="E12" s="41" t="str">
        <v/>
      </c>
      <c r="F12" s="43" t="str">
        <v/>
      </c>
      <c r="G12" s="48"/>
      <c r="H12" s="53"/>
      <c r="I12" s="57"/>
      <c r="J12" s="57"/>
      <c r="K12" s="57"/>
      <c r="L12" s="57"/>
      <c r="M12" s="57"/>
      <c r="N12" s="57"/>
      <c r="O12" s="57"/>
      <c r="P12" s="57"/>
      <c r="Q12" s="64"/>
      <c r="R12" s="67" t="str">
        <f t="shared" si="0"/>
        <v/>
      </c>
      <c r="S12" s="73"/>
      <c r="T12" s="91" t="str">
        <f>IF(R12="","",'３．【リハビリ型】ADL評価（２回目）'!R12-'２．【リハビリ型】ADL評価（1回目）'!R12)</f>
        <v/>
      </c>
      <c r="U12" s="96" t="str">
        <f t="shared" si="1"/>
        <v>対象外</v>
      </c>
      <c r="V12" s="100" t="str">
        <f>IFERROR(VLOOKUP('２．【リハビリ型】ADL評価（1回目）'!G12,'※削除しない※'!$B$2:$D$4,3,TRUE),"")</f>
        <v/>
      </c>
    </row>
    <row r="13" spans="1:22">
      <c r="A13" s="5">
        <v>4</v>
      </c>
      <c r="B13" s="32" t="str" cm="1">
        <f t="array" ref="B13:F13">IF('１．評価対象利用者名簿'!B14:F14="","",'１．評価対象利用者名簿'!B14:F14)</f>
        <v/>
      </c>
      <c r="C13" s="35" t="str">
        <v/>
      </c>
      <c r="D13" s="38" t="str">
        <v/>
      </c>
      <c r="E13" s="41" t="str">
        <v/>
      </c>
      <c r="F13" s="43" t="str">
        <v/>
      </c>
      <c r="G13" s="48"/>
      <c r="H13" s="53"/>
      <c r="I13" s="57"/>
      <c r="J13" s="57"/>
      <c r="K13" s="57"/>
      <c r="L13" s="57"/>
      <c r="M13" s="57"/>
      <c r="N13" s="57"/>
      <c r="O13" s="57"/>
      <c r="P13" s="57"/>
      <c r="Q13" s="64"/>
      <c r="R13" s="67" t="str">
        <f t="shared" si="0"/>
        <v/>
      </c>
      <c r="S13" s="73"/>
      <c r="T13" s="91" t="str">
        <f>IF(R13="","",'３．【リハビリ型】ADL評価（２回目）'!R13-'２．【リハビリ型】ADL評価（1回目）'!R13)</f>
        <v/>
      </c>
      <c r="U13" s="96" t="str">
        <f t="shared" si="1"/>
        <v>対象外</v>
      </c>
      <c r="V13" s="100" t="str">
        <f>IFERROR(VLOOKUP('２．【リハビリ型】ADL評価（1回目）'!G13,'※削除しない※'!$B$2:$D$4,3,TRUE),"")</f>
        <v/>
      </c>
    </row>
    <row r="14" spans="1:22">
      <c r="A14" s="5">
        <v>5</v>
      </c>
      <c r="B14" s="32" t="str" cm="1">
        <f t="array" ref="B14:F14">IF('１．評価対象利用者名簿'!B15:F15="","",'１．評価対象利用者名簿'!B15:F15)</f>
        <v/>
      </c>
      <c r="C14" s="35" t="str">
        <v/>
      </c>
      <c r="D14" s="38" t="str">
        <v/>
      </c>
      <c r="E14" s="41" t="str">
        <v/>
      </c>
      <c r="F14" s="43" t="str">
        <v/>
      </c>
      <c r="G14" s="48"/>
      <c r="H14" s="53"/>
      <c r="I14" s="57"/>
      <c r="J14" s="57"/>
      <c r="K14" s="57"/>
      <c r="L14" s="57"/>
      <c r="M14" s="57"/>
      <c r="N14" s="57"/>
      <c r="O14" s="57"/>
      <c r="P14" s="57"/>
      <c r="Q14" s="64"/>
      <c r="R14" s="67" t="str">
        <f t="shared" si="0"/>
        <v/>
      </c>
      <c r="S14" s="73"/>
      <c r="T14" s="91" t="str">
        <f>IF(R14="","",'３．【リハビリ型】ADL評価（２回目）'!R14-'２．【リハビリ型】ADL評価（1回目）'!R14)</f>
        <v/>
      </c>
      <c r="U14" s="96" t="str">
        <f t="shared" si="1"/>
        <v>対象外</v>
      </c>
      <c r="V14" s="100" t="str">
        <f>IFERROR(VLOOKUP('２．【リハビリ型】ADL評価（1回目）'!G14,'※削除しない※'!$B$2:$D$4,3,TRUE),"")</f>
        <v/>
      </c>
    </row>
    <row r="15" spans="1:22">
      <c r="A15" s="5">
        <v>6</v>
      </c>
      <c r="B15" s="32" t="str" cm="1">
        <f t="array" ref="B15:F15">IF('１．評価対象利用者名簿'!B16:F16="","",'１．評価対象利用者名簿'!B16:F16)</f>
        <v/>
      </c>
      <c r="C15" s="35" t="str">
        <v/>
      </c>
      <c r="D15" s="38" t="str">
        <v/>
      </c>
      <c r="E15" s="41" t="str">
        <v/>
      </c>
      <c r="F15" s="43" t="str">
        <v/>
      </c>
      <c r="G15" s="48"/>
      <c r="H15" s="53"/>
      <c r="I15" s="57"/>
      <c r="J15" s="57"/>
      <c r="K15" s="57"/>
      <c r="L15" s="57"/>
      <c r="M15" s="57"/>
      <c r="N15" s="57"/>
      <c r="O15" s="57"/>
      <c r="P15" s="57"/>
      <c r="Q15" s="64"/>
      <c r="R15" s="67" t="str">
        <f t="shared" si="0"/>
        <v/>
      </c>
      <c r="S15" s="73"/>
      <c r="T15" s="91" t="str">
        <f>IF(R15="","",'３．【リハビリ型】ADL評価（２回目）'!R15-'２．【リハビリ型】ADL評価（1回目）'!R15)</f>
        <v/>
      </c>
      <c r="U15" s="96" t="str">
        <f t="shared" si="1"/>
        <v>対象外</v>
      </c>
      <c r="V15" s="100" t="str">
        <f>IFERROR(VLOOKUP('２．【リハビリ型】ADL評価（1回目）'!G15,'※削除しない※'!$B$2:$D$4,3,TRUE),"")</f>
        <v/>
      </c>
    </row>
    <row r="16" spans="1:22">
      <c r="A16" s="5">
        <v>7</v>
      </c>
      <c r="B16" s="32" t="str" cm="1">
        <f t="array" ref="B16:F16">IF('１．評価対象利用者名簿'!B17:F17="","",'１．評価対象利用者名簿'!B17:F17)</f>
        <v/>
      </c>
      <c r="C16" s="35" t="str">
        <v/>
      </c>
      <c r="D16" s="38" t="str">
        <v/>
      </c>
      <c r="E16" s="41" t="str">
        <v/>
      </c>
      <c r="F16" s="43" t="str">
        <v/>
      </c>
      <c r="G16" s="48"/>
      <c r="H16" s="53"/>
      <c r="I16" s="57"/>
      <c r="J16" s="57"/>
      <c r="K16" s="57"/>
      <c r="L16" s="57"/>
      <c r="M16" s="57"/>
      <c r="N16" s="57"/>
      <c r="O16" s="57"/>
      <c r="P16" s="57"/>
      <c r="Q16" s="64"/>
      <c r="R16" s="67" t="str">
        <f t="shared" si="0"/>
        <v/>
      </c>
      <c r="S16" s="73"/>
      <c r="T16" s="91" t="str">
        <f>IF(R16="","",'３．【リハビリ型】ADL評価（２回目）'!R16-'２．【リハビリ型】ADL評価（1回目）'!R16)</f>
        <v/>
      </c>
      <c r="U16" s="96" t="str">
        <f t="shared" si="1"/>
        <v>対象外</v>
      </c>
      <c r="V16" s="100" t="str">
        <f>IFERROR(VLOOKUP('２．【リハビリ型】ADL評価（1回目）'!G16,'※削除しない※'!$B$2:$D$4,3,TRUE),"")</f>
        <v/>
      </c>
    </row>
    <row r="17" spans="1:22">
      <c r="A17" s="5">
        <v>8</v>
      </c>
      <c r="B17" s="32" t="str" cm="1">
        <f t="array" ref="B17:F17">IF('１．評価対象利用者名簿'!B18:F18="","",'１．評価対象利用者名簿'!B18:F18)</f>
        <v/>
      </c>
      <c r="C17" s="35" t="str">
        <v/>
      </c>
      <c r="D17" s="38" t="str">
        <v/>
      </c>
      <c r="E17" s="41" t="str">
        <v/>
      </c>
      <c r="F17" s="43" t="str">
        <v/>
      </c>
      <c r="G17" s="48"/>
      <c r="H17" s="53"/>
      <c r="I17" s="57"/>
      <c r="J17" s="57"/>
      <c r="K17" s="57"/>
      <c r="L17" s="57"/>
      <c r="M17" s="57"/>
      <c r="N17" s="57"/>
      <c r="O17" s="57"/>
      <c r="P17" s="57"/>
      <c r="Q17" s="64"/>
      <c r="R17" s="67" t="str">
        <f t="shared" si="0"/>
        <v/>
      </c>
      <c r="S17" s="73"/>
      <c r="T17" s="91" t="str">
        <f>IF(R17="","",'３．【リハビリ型】ADL評価（２回目）'!R17-'２．【リハビリ型】ADL評価（1回目）'!R17)</f>
        <v/>
      </c>
      <c r="U17" s="96" t="str">
        <f t="shared" si="1"/>
        <v>対象外</v>
      </c>
      <c r="V17" s="100" t="str">
        <f>IFERROR(VLOOKUP('２．【リハビリ型】ADL評価（1回目）'!G17,'※削除しない※'!$B$2:$D$4,3,TRUE),"")</f>
        <v/>
      </c>
    </row>
    <row r="18" spans="1:22">
      <c r="A18" s="5">
        <v>9</v>
      </c>
      <c r="B18" s="32" t="str" cm="1">
        <f t="array" ref="B18:F18">IF('１．評価対象利用者名簿'!B19:F19="","",'１．評価対象利用者名簿'!B19:F19)</f>
        <v/>
      </c>
      <c r="C18" s="35" t="str">
        <v/>
      </c>
      <c r="D18" s="38" t="str">
        <v/>
      </c>
      <c r="E18" s="41" t="str">
        <v/>
      </c>
      <c r="F18" s="43" t="str">
        <v/>
      </c>
      <c r="G18" s="48"/>
      <c r="H18" s="53"/>
      <c r="I18" s="57"/>
      <c r="J18" s="57"/>
      <c r="K18" s="57"/>
      <c r="L18" s="57"/>
      <c r="M18" s="57"/>
      <c r="N18" s="57"/>
      <c r="O18" s="57"/>
      <c r="P18" s="57"/>
      <c r="Q18" s="64"/>
      <c r="R18" s="67" t="str">
        <f t="shared" si="0"/>
        <v/>
      </c>
      <c r="S18" s="73"/>
      <c r="T18" s="91" t="str">
        <f>IF(R18="","",'３．【リハビリ型】ADL評価（２回目）'!R18-'２．【リハビリ型】ADL評価（1回目）'!R18)</f>
        <v/>
      </c>
      <c r="U18" s="96" t="str">
        <f t="shared" si="1"/>
        <v>対象外</v>
      </c>
      <c r="V18" s="100" t="str">
        <f>IFERROR(VLOOKUP('２．【リハビリ型】ADL評価（1回目）'!G18,'※削除しない※'!$B$2:$D$4,3,TRUE),"")</f>
        <v/>
      </c>
    </row>
    <row r="19" spans="1:22">
      <c r="A19" s="5">
        <v>10</v>
      </c>
      <c r="B19" s="32" t="str" cm="1">
        <f t="array" ref="B19:F19">IF('１．評価対象利用者名簿'!B20:F20="","",'１．評価対象利用者名簿'!B20:F20)</f>
        <v/>
      </c>
      <c r="C19" s="35" t="str">
        <v/>
      </c>
      <c r="D19" s="38" t="str">
        <v/>
      </c>
      <c r="E19" s="41" t="str">
        <v/>
      </c>
      <c r="F19" s="43" t="str">
        <v/>
      </c>
      <c r="G19" s="48"/>
      <c r="H19" s="53"/>
      <c r="I19" s="57"/>
      <c r="J19" s="57"/>
      <c r="K19" s="57"/>
      <c r="L19" s="57"/>
      <c r="M19" s="57"/>
      <c r="N19" s="57"/>
      <c r="O19" s="57"/>
      <c r="P19" s="57"/>
      <c r="Q19" s="64"/>
      <c r="R19" s="67" t="str">
        <f t="shared" si="0"/>
        <v/>
      </c>
      <c r="S19" s="73"/>
      <c r="T19" s="91" t="str">
        <f>IF(R19="","",'３．【リハビリ型】ADL評価（２回目）'!R19-'２．【リハビリ型】ADL評価（1回目）'!R19)</f>
        <v/>
      </c>
      <c r="U19" s="96" t="str">
        <f t="shared" si="1"/>
        <v>対象外</v>
      </c>
      <c r="V19" s="100" t="str">
        <f>IFERROR(VLOOKUP('２．【リハビリ型】ADL評価（1回目）'!G19,'※削除しない※'!$B$2:$D$4,3,TRUE),"")</f>
        <v/>
      </c>
    </row>
    <row r="20" spans="1:22">
      <c r="A20" s="5">
        <v>11</v>
      </c>
      <c r="B20" s="32" t="str" cm="1">
        <f t="array" ref="B20:F20">IF('１．評価対象利用者名簿'!B21:F21="","",'１．評価対象利用者名簿'!B21:F21)</f>
        <v/>
      </c>
      <c r="C20" s="35" t="str">
        <v/>
      </c>
      <c r="D20" s="38" t="str">
        <v/>
      </c>
      <c r="E20" s="41" t="str">
        <v/>
      </c>
      <c r="F20" s="43" t="str">
        <v/>
      </c>
      <c r="G20" s="48"/>
      <c r="H20" s="53"/>
      <c r="I20" s="57"/>
      <c r="J20" s="57"/>
      <c r="K20" s="57"/>
      <c r="L20" s="57"/>
      <c r="M20" s="57"/>
      <c r="N20" s="57"/>
      <c r="O20" s="57"/>
      <c r="P20" s="57"/>
      <c r="Q20" s="64"/>
      <c r="R20" s="67" t="str">
        <f t="shared" si="0"/>
        <v/>
      </c>
      <c r="S20" s="73"/>
      <c r="T20" s="91" t="str">
        <f>IF(R20="","",'３．【リハビリ型】ADL評価（２回目）'!R20-'２．【リハビリ型】ADL評価（1回目）'!R20)</f>
        <v/>
      </c>
      <c r="U20" s="96" t="str">
        <f t="shared" si="1"/>
        <v>対象外</v>
      </c>
      <c r="V20" s="100" t="str">
        <f>IFERROR(VLOOKUP('２．【リハビリ型】ADL評価（1回目）'!G20,'※削除しない※'!$B$2:$D$4,3,TRUE),"")</f>
        <v/>
      </c>
    </row>
    <row r="21" spans="1:22">
      <c r="A21" s="5">
        <v>12</v>
      </c>
      <c r="B21" s="32" t="str" cm="1">
        <f t="array" ref="B21:F21">IF('１．評価対象利用者名簿'!B22:F22="","",'１．評価対象利用者名簿'!B22:F22)</f>
        <v/>
      </c>
      <c r="C21" s="35" t="str">
        <v/>
      </c>
      <c r="D21" s="38" t="str">
        <v/>
      </c>
      <c r="E21" s="41" t="str">
        <v/>
      </c>
      <c r="F21" s="43" t="str">
        <v/>
      </c>
      <c r="G21" s="48"/>
      <c r="H21" s="53"/>
      <c r="I21" s="57"/>
      <c r="J21" s="57"/>
      <c r="K21" s="57"/>
      <c r="L21" s="57"/>
      <c r="M21" s="57"/>
      <c r="N21" s="57"/>
      <c r="O21" s="57"/>
      <c r="P21" s="57"/>
      <c r="Q21" s="64"/>
      <c r="R21" s="67" t="str">
        <f t="shared" si="0"/>
        <v/>
      </c>
      <c r="S21" s="73"/>
      <c r="T21" s="91" t="str">
        <f>IF(R21="","",'３．【リハビリ型】ADL評価（２回目）'!R21-'２．【リハビリ型】ADL評価（1回目）'!R21)</f>
        <v/>
      </c>
      <c r="U21" s="96" t="str">
        <f t="shared" si="1"/>
        <v>対象外</v>
      </c>
      <c r="V21" s="100" t="str">
        <f>IFERROR(VLOOKUP('２．【リハビリ型】ADL評価（1回目）'!G21,'※削除しない※'!$B$2:$D$4,3,TRUE),"")</f>
        <v/>
      </c>
    </row>
    <row r="22" spans="1:22">
      <c r="A22" s="5">
        <v>13</v>
      </c>
      <c r="B22" s="32" t="str" cm="1">
        <f t="array" ref="B22:F22">IF('１．評価対象利用者名簿'!B23:F23="","",'１．評価対象利用者名簿'!B23:F23)</f>
        <v/>
      </c>
      <c r="C22" s="35" t="str">
        <v/>
      </c>
      <c r="D22" s="38" t="str">
        <v/>
      </c>
      <c r="E22" s="41" t="str">
        <v/>
      </c>
      <c r="F22" s="43" t="str">
        <v/>
      </c>
      <c r="G22" s="48"/>
      <c r="H22" s="53"/>
      <c r="I22" s="57"/>
      <c r="J22" s="57"/>
      <c r="K22" s="57"/>
      <c r="L22" s="57"/>
      <c r="M22" s="57"/>
      <c r="N22" s="57"/>
      <c r="O22" s="57"/>
      <c r="P22" s="57"/>
      <c r="Q22" s="64"/>
      <c r="R22" s="67" t="str">
        <f t="shared" si="0"/>
        <v/>
      </c>
      <c r="S22" s="73"/>
      <c r="T22" s="91" t="str">
        <f>IF(R22="","",'３．【リハビリ型】ADL評価（２回目）'!R22-'２．【リハビリ型】ADL評価（1回目）'!R22)</f>
        <v/>
      </c>
      <c r="U22" s="96" t="str">
        <f t="shared" si="1"/>
        <v>対象外</v>
      </c>
      <c r="V22" s="100" t="str">
        <f>IFERROR(VLOOKUP('２．【リハビリ型】ADL評価（1回目）'!G22,'※削除しない※'!$B$2:$D$4,3,TRUE),"")</f>
        <v/>
      </c>
    </row>
    <row r="23" spans="1:22">
      <c r="A23" s="5">
        <v>14</v>
      </c>
      <c r="B23" s="32" t="str" cm="1">
        <f t="array" ref="B23:F23">IF('１．評価対象利用者名簿'!B24:F24="","",'１．評価対象利用者名簿'!B24:F24)</f>
        <v/>
      </c>
      <c r="C23" s="35" t="str">
        <v/>
      </c>
      <c r="D23" s="38" t="str">
        <v/>
      </c>
      <c r="E23" s="41" t="str">
        <v/>
      </c>
      <c r="F23" s="43" t="str">
        <v/>
      </c>
      <c r="G23" s="48"/>
      <c r="H23" s="53"/>
      <c r="I23" s="57"/>
      <c r="J23" s="57"/>
      <c r="K23" s="57"/>
      <c r="L23" s="57"/>
      <c r="M23" s="57"/>
      <c r="N23" s="57"/>
      <c r="O23" s="57"/>
      <c r="P23" s="57"/>
      <c r="Q23" s="64"/>
      <c r="R23" s="67" t="str">
        <f t="shared" si="0"/>
        <v/>
      </c>
      <c r="S23" s="73"/>
      <c r="T23" s="92" t="str">
        <f>IF(R23="","",'３．【リハビリ型】ADL評価（２回目）'!R23-'２．【リハビリ型】ADL評価（1回目）'!R23)</f>
        <v/>
      </c>
      <c r="U23" s="96" t="str">
        <f t="shared" si="1"/>
        <v>対象外</v>
      </c>
      <c r="V23" s="100" t="str">
        <f>IFERROR(VLOOKUP('２．【リハビリ型】ADL評価（1回目）'!G23,'※削除しない※'!$B$2:$D$4,3,TRUE),"")</f>
        <v/>
      </c>
    </row>
    <row r="24" spans="1:22">
      <c r="A24" s="5">
        <v>15</v>
      </c>
      <c r="B24" s="32" t="str" cm="1">
        <f t="array" ref="B24:F24">IF('１．評価対象利用者名簿'!B25:F25="","",'１．評価対象利用者名簿'!B25:F25)</f>
        <v/>
      </c>
      <c r="C24" s="35" t="str">
        <v/>
      </c>
      <c r="D24" s="38" t="str">
        <v/>
      </c>
      <c r="E24" s="41" t="str">
        <v/>
      </c>
      <c r="F24" s="43" t="str">
        <v/>
      </c>
      <c r="G24" s="48"/>
      <c r="H24" s="53"/>
      <c r="I24" s="57"/>
      <c r="J24" s="57"/>
      <c r="K24" s="57"/>
      <c r="L24" s="57"/>
      <c r="M24" s="57"/>
      <c r="N24" s="57"/>
      <c r="O24" s="57"/>
      <c r="P24" s="57"/>
      <c r="Q24" s="64"/>
      <c r="R24" s="67" t="str">
        <f t="shared" si="0"/>
        <v/>
      </c>
      <c r="S24" s="73"/>
      <c r="T24" s="92" t="str">
        <f>IF(R24="","",'３．【リハビリ型】ADL評価（２回目）'!R24-'２．【リハビリ型】ADL評価（1回目）'!R24)</f>
        <v/>
      </c>
      <c r="U24" s="96" t="str">
        <f t="shared" si="1"/>
        <v>対象外</v>
      </c>
      <c r="V24" s="100" t="str">
        <f>IFERROR(VLOOKUP('２．【リハビリ型】ADL評価（1回目）'!G24,'※削除しない※'!$B$2:$D$4,3,TRUE),"")</f>
        <v/>
      </c>
    </row>
    <row r="25" spans="1:22">
      <c r="A25" s="5">
        <v>16</v>
      </c>
      <c r="B25" s="32" t="str" cm="1">
        <f t="array" ref="B25:F25">IF('１．評価対象利用者名簿'!B26:F26="","",'１．評価対象利用者名簿'!B26:F26)</f>
        <v/>
      </c>
      <c r="C25" s="35" t="str">
        <v/>
      </c>
      <c r="D25" s="38" t="str">
        <v/>
      </c>
      <c r="E25" s="41" t="str">
        <v/>
      </c>
      <c r="F25" s="43" t="str">
        <v/>
      </c>
      <c r="G25" s="48"/>
      <c r="H25" s="53"/>
      <c r="I25" s="57"/>
      <c r="J25" s="57"/>
      <c r="K25" s="57"/>
      <c r="L25" s="57"/>
      <c r="M25" s="57"/>
      <c r="N25" s="57"/>
      <c r="O25" s="57"/>
      <c r="P25" s="57"/>
      <c r="Q25" s="64"/>
      <c r="R25" s="67" t="str">
        <f t="shared" si="0"/>
        <v/>
      </c>
      <c r="S25" s="73"/>
      <c r="T25" s="92" t="str">
        <f>IF(R25="","",'３．【リハビリ型】ADL評価（２回目）'!R25-'２．【リハビリ型】ADL評価（1回目）'!R25)</f>
        <v/>
      </c>
      <c r="U25" s="96" t="str">
        <f t="shared" si="1"/>
        <v>対象外</v>
      </c>
      <c r="V25" s="100" t="str">
        <f>IFERROR(VLOOKUP('２．【リハビリ型】ADL評価（1回目）'!G25,'※削除しない※'!$B$2:$D$4,3,TRUE),"")</f>
        <v/>
      </c>
    </row>
    <row r="26" spans="1:22">
      <c r="A26" s="5">
        <v>17</v>
      </c>
      <c r="B26" s="32" t="str" cm="1">
        <f t="array" ref="B26:F26">IF('１．評価対象利用者名簿'!B27:F27="","",'１．評価対象利用者名簿'!B27:F27)</f>
        <v/>
      </c>
      <c r="C26" s="35" t="str">
        <v/>
      </c>
      <c r="D26" s="38" t="str">
        <v/>
      </c>
      <c r="E26" s="41" t="str">
        <v/>
      </c>
      <c r="F26" s="43" t="str">
        <v/>
      </c>
      <c r="G26" s="48"/>
      <c r="H26" s="53"/>
      <c r="I26" s="57"/>
      <c r="J26" s="57"/>
      <c r="K26" s="57"/>
      <c r="L26" s="57"/>
      <c r="M26" s="57"/>
      <c r="N26" s="57"/>
      <c r="O26" s="57"/>
      <c r="P26" s="57"/>
      <c r="Q26" s="64"/>
      <c r="R26" s="67" t="str">
        <f t="shared" si="0"/>
        <v/>
      </c>
      <c r="S26" s="73"/>
      <c r="T26" s="92" t="str">
        <f>IF(R26="","",'３．【リハビリ型】ADL評価（２回目）'!R26-'２．【リハビリ型】ADL評価（1回目）'!R26)</f>
        <v/>
      </c>
      <c r="U26" s="96" t="str">
        <f t="shared" si="1"/>
        <v>対象外</v>
      </c>
      <c r="V26" s="100" t="str">
        <f>IFERROR(VLOOKUP('２．【リハビリ型】ADL評価（1回目）'!G26,'※削除しない※'!$B$2:$D$4,3,TRUE),"")</f>
        <v/>
      </c>
    </row>
    <row r="27" spans="1:22">
      <c r="A27" s="5">
        <v>18</v>
      </c>
      <c r="B27" s="32" t="str" cm="1">
        <f t="array" ref="B27:F27">IF('１．評価対象利用者名簿'!B28:F28="","",'１．評価対象利用者名簿'!B28:F28)</f>
        <v/>
      </c>
      <c r="C27" s="35" t="str">
        <v/>
      </c>
      <c r="D27" s="38" t="str">
        <v/>
      </c>
      <c r="E27" s="41" t="str">
        <v/>
      </c>
      <c r="F27" s="43" t="str">
        <v/>
      </c>
      <c r="G27" s="48"/>
      <c r="H27" s="53"/>
      <c r="I27" s="57"/>
      <c r="J27" s="57"/>
      <c r="K27" s="57"/>
      <c r="L27" s="57"/>
      <c r="M27" s="57"/>
      <c r="N27" s="57"/>
      <c r="O27" s="57"/>
      <c r="P27" s="57"/>
      <c r="Q27" s="64"/>
      <c r="R27" s="67" t="str">
        <f t="shared" si="0"/>
        <v/>
      </c>
      <c r="S27" s="73"/>
      <c r="T27" s="92" t="str">
        <f>IF(R27="","",'３．【リハビリ型】ADL評価（２回目）'!R27-'２．【リハビリ型】ADL評価（1回目）'!R27)</f>
        <v/>
      </c>
      <c r="U27" s="96" t="str">
        <f t="shared" si="1"/>
        <v>対象外</v>
      </c>
      <c r="V27" s="100" t="str">
        <f>IFERROR(VLOOKUP('２．【リハビリ型】ADL評価（1回目）'!G27,'※削除しない※'!$B$2:$D$4,3,TRUE),"")</f>
        <v/>
      </c>
    </row>
    <row r="28" spans="1:22">
      <c r="A28" s="5">
        <v>19</v>
      </c>
      <c r="B28" s="32" t="str" cm="1">
        <f t="array" ref="B28:F28">IF('１．評価対象利用者名簿'!B29:F29="","",'１．評価対象利用者名簿'!B29:F29)</f>
        <v/>
      </c>
      <c r="C28" s="35" t="str">
        <v/>
      </c>
      <c r="D28" s="38" t="str">
        <v/>
      </c>
      <c r="E28" s="41" t="str">
        <v/>
      </c>
      <c r="F28" s="43" t="str">
        <v/>
      </c>
      <c r="G28" s="48"/>
      <c r="H28" s="53"/>
      <c r="I28" s="57"/>
      <c r="J28" s="57"/>
      <c r="K28" s="57"/>
      <c r="L28" s="57"/>
      <c r="M28" s="57"/>
      <c r="N28" s="57"/>
      <c r="O28" s="57"/>
      <c r="P28" s="57"/>
      <c r="Q28" s="64"/>
      <c r="R28" s="67" t="str">
        <f t="shared" si="0"/>
        <v/>
      </c>
      <c r="S28" s="73"/>
      <c r="T28" s="92" t="str">
        <f>IF(R28="","",'３．【リハビリ型】ADL評価（２回目）'!R28-'２．【リハビリ型】ADL評価（1回目）'!R28)</f>
        <v/>
      </c>
      <c r="U28" s="96" t="str">
        <f t="shared" si="1"/>
        <v>対象外</v>
      </c>
      <c r="V28" s="100" t="str">
        <f>IFERROR(VLOOKUP('２．【リハビリ型】ADL評価（1回目）'!G28,'※削除しない※'!$B$2:$D$4,3,TRUE),"")</f>
        <v/>
      </c>
    </row>
    <row r="29" spans="1:22">
      <c r="A29" s="5">
        <v>20</v>
      </c>
      <c r="B29" s="32" t="str" cm="1">
        <f t="array" ref="B29:F29">IF('１．評価対象利用者名簿'!B30:F30="","",'１．評価対象利用者名簿'!B30:F30)</f>
        <v/>
      </c>
      <c r="C29" s="35" t="str">
        <v/>
      </c>
      <c r="D29" s="38" t="str">
        <v/>
      </c>
      <c r="E29" s="41" t="str">
        <v/>
      </c>
      <c r="F29" s="43" t="str">
        <v/>
      </c>
      <c r="G29" s="48"/>
      <c r="H29" s="53"/>
      <c r="I29" s="57"/>
      <c r="J29" s="57"/>
      <c r="K29" s="57"/>
      <c r="L29" s="57"/>
      <c r="M29" s="57"/>
      <c r="N29" s="57"/>
      <c r="O29" s="57"/>
      <c r="P29" s="57"/>
      <c r="Q29" s="64"/>
      <c r="R29" s="67" t="str">
        <f t="shared" si="0"/>
        <v/>
      </c>
      <c r="S29" s="73"/>
      <c r="T29" s="92" t="str">
        <f>IF(R29="","",'３．【リハビリ型】ADL評価（２回目）'!R29-'２．【リハビリ型】ADL評価（1回目）'!R29)</f>
        <v/>
      </c>
      <c r="U29" s="96" t="str">
        <f t="shared" si="1"/>
        <v>対象外</v>
      </c>
      <c r="V29" s="100" t="str">
        <f>IFERROR(VLOOKUP('２．【リハビリ型】ADL評価（1回目）'!G29,'※削除しない※'!$B$2:$D$4,3,TRUE),"")</f>
        <v/>
      </c>
    </row>
    <row r="30" spans="1:22">
      <c r="A30" s="5">
        <v>21</v>
      </c>
      <c r="B30" s="32" t="str" cm="1">
        <f t="array" ref="B30:F30">IF('１．評価対象利用者名簿'!B31:F31="","",'１．評価対象利用者名簿'!B31:F31)</f>
        <v/>
      </c>
      <c r="C30" s="35" t="str">
        <v/>
      </c>
      <c r="D30" s="38" t="str">
        <v/>
      </c>
      <c r="E30" s="41" t="str">
        <v/>
      </c>
      <c r="F30" s="43" t="str">
        <v/>
      </c>
      <c r="G30" s="48"/>
      <c r="H30" s="53"/>
      <c r="I30" s="57"/>
      <c r="J30" s="57"/>
      <c r="K30" s="57"/>
      <c r="L30" s="57"/>
      <c r="M30" s="57"/>
      <c r="N30" s="57"/>
      <c r="O30" s="57"/>
      <c r="P30" s="57"/>
      <c r="Q30" s="64"/>
      <c r="R30" s="67" t="str">
        <f t="shared" si="0"/>
        <v/>
      </c>
      <c r="S30" s="73"/>
      <c r="T30" s="92" t="str">
        <f>IF(R30="","",'３．【リハビリ型】ADL評価（２回目）'!R30-'２．【リハビリ型】ADL評価（1回目）'!R30)</f>
        <v/>
      </c>
      <c r="U30" s="96" t="str">
        <f t="shared" si="1"/>
        <v>対象外</v>
      </c>
      <c r="V30" s="100" t="str">
        <f>IFERROR(VLOOKUP('２．【リハビリ型】ADL評価（1回目）'!G30,'※削除しない※'!$B$2:$D$4,3,TRUE),"")</f>
        <v/>
      </c>
    </row>
    <row r="31" spans="1:22">
      <c r="A31" s="5">
        <v>22</v>
      </c>
      <c r="B31" s="32" t="str" cm="1">
        <f t="array" ref="B31:F31">IF('１．評価対象利用者名簿'!B32:F32="","",'１．評価対象利用者名簿'!B32:F32)</f>
        <v/>
      </c>
      <c r="C31" s="35" t="str">
        <v/>
      </c>
      <c r="D31" s="38" t="str">
        <v/>
      </c>
      <c r="E31" s="41" t="str">
        <v/>
      </c>
      <c r="F31" s="43" t="str">
        <v/>
      </c>
      <c r="G31" s="48"/>
      <c r="H31" s="53"/>
      <c r="I31" s="57"/>
      <c r="J31" s="57"/>
      <c r="K31" s="57"/>
      <c r="L31" s="57"/>
      <c r="M31" s="57"/>
      <c r="N31" s="57"/>
      <c r="O31" s="57"/>
      <c r="P31" s="57"/>
      <c r="Q31" s="64"/>
      <c r="R31" s="67" t="str">
        <f t="shared" si="0"/>
        <v/>
      </c>
      <c r="S31" s="73"/>
      <c r="T31" s="92" t="str">
        <f>IF(R31="","",'３．【リハビリ型】ADL評価（２回目）'!R31-'２．【リハビリ型】ADL評価（1回目）'!R31)</f>
        <v/>
      </c>
      <c r="U31" s="96" t="str">
        <f t="shared" si="1"/>
        <v>対象外</v>
      </c>
      <c r="V31" s="100" t="str">
        <f>IFERROR(VLOOKUP('２．【リハビリ型】ADL評価（1回目）'!G31,'※削除しない※'!$B$2:$D$4,3,TRUE),"")</f>
        <v/>
      </c>
    </row>
    <row r="32" spans="1:22">
      <c r="A32" s="5">
        <v>23</v>
      </c>
      <c r="B32" s="32" t="str" cm="1">
        <f t="array" ref="B32:F32">IF('１．評価対象利用者名簿'!B33:F33="","",'１．評価対象利用者名簿'!B33:F33)</f>
        <v/>
      </c>
      <c r="C32" s="35" t="str">
        <v/>
      </c>
      <c r="D32" s="38" t="str">
        <v/>
      </c>
      <c r="E32" s="41" t="str">
        <v/>
      </c>
      <c r="F32" s="43" t="str">
        <v/>
      </c>
      <c r="G32" s="48"/>
      <c r="H32" s="53"/>
      <c r="I32" s="57"/>
      <c r="J32" s="57"/>
      <c r="K32" s="57"/>
      <c r="L32" s="57"/>
      <c r="M32" s="57"/>
      <c r="N32" s="57"/>
      <c r="O32" s="57"/>
      <c r="P32" s="57"/>
      <c r="Q32" s="64"/>
      <c r="R32" s="67" t="str">
        <f t="shared" si="0"/>
        <v/>
      </c>
      <c r="S32" s="73"/>
      <c r="T32" s="92" t="str">
        <f>IF(R32="","",'３．【リハビリ型】ADL評価（２回目）'!R32-'２．【リハビリ型】ADL評価（1回目）'!R32)</f>
        <v/>
      </c>
      <c r="U32" s="96" t="str">
        <f t="shared" si="1"/>
        <v>対象外</v>
      </c>
      <c r="V32" s="100" t="str">
        <f>IFERROR(VLOOKUP('２．【リハビリ型】ADL評価（1回目）'!G32,'※削除しない※'!$B$2:$D$4,3,TRUE),"")</f>
        <v/>
      </c>
    </row>
    <row r="33" spans="1:22">
      <c r="A33" s="5">
        <v>24</v>
      </c>
      <c r="B33" s="32" t="str" cm="1">
        <f t="array" ref="B33:F33">IF('１．評価対象利用者名簿'!B34:F34="","",'１．評価対象利用者名簿'!B34:F34)</f>
        <v/>
      </c>
      <c r="C33" s="35" t="str">
        <v/>
      </c>
      <c r="D33" s="38" t="str">
        <v/>
      </c>
      <c r="E33" s="41" t="str">
        <v/>
      </c>
      <c r="F33" s="43" t="str">
        <v/>
      </c>
      <c r="G33" s="48"/>
      <c r="H33" s="53"/>
      <c r="I33" s="57"/>
      <c r="J33" s="57"/>
      <c r="K33" s="57"/>
      <c r="L33" s="57"/>
      <c r="M33" s="57"/>
      <c r="N33" s="57"/>
      <c r="O33" s="57"/>
      <c r="P33" s="57"/>
      <c r="Q33" s="64"/>
      <c r="R33" s="67" t="str">
        <f t="shared" si="0"/>
        <v/>
      </c>
      <c r="S33" s="73"/>
      <c r="T33" s="92" t="str">
        <f>IF(R33="","",'３．【リハビリ型】ADL評価（２回目）'!R33-'２．【リハビリ型】ADL評価（1回目）'!R33)</f>
        <v/>
      </c>
      <c r="U33" s="96" t="str">
        <f t="shared" si="1"/>
        <v>対象外</v>
      </c>
      <c r="V33" s="100" t="str">
        <f>IFERROR(VLOOKUP('２．【リハビリ型】ADL評価（1回目）'!G33,'※削除しない※'!$B$2:$D$4,3,TRUE),"")</f>
        <v/>
      </c>
    </row>
    <row r="34" spans="1:22">
      <c r="A34" s="5">
        <v>25</v>
      </c>
      <c r="B34" s="32" t="str" cm="1">
        <f t="array" ref="B34:F34">IF('１．評価対象利用者名簿'!B35:F35="","",'１．評価対象利用者名簿'!B35:F35)</f>
        <v/>
      </c>
      <c r="C34" s="35" t="str">
        <v/>
      </c>
      <c r="D34" s="38" t="str">
        <v/>
      </c>
      <c r="E34" s="41" t="str">
        <v/>
      </c>
      <c r="F34" s="43" t="str">
        <v/>
      </c>
      <c r="G34" s="48"/>
      <c r="H34" s="53"/>
      <c r="I34" s="57"/>
      <c r="J34" s="57"/>
      <c r="K34" s="57"/>
      <c r="L34" s="57"/>
      <c r="M34" s="57"/>
      <c r="N34" s="57"/>
      <c r="O34" s="57"/>
      <c r="P34" s="57"/>
      <c r="Q34" s="64"/>
      <c r="R34" s="67" t="str">
        <f t="shared" si="0"/>
        <v/>
      </c>
      <c r="S34" s="73"/>
      <c r="T34" s="92" t="str">
        <f>IF(R34="","",'３．【リハビリ型】ADL評価（２回目）'!R34-'２．【リハビリ型】ADL評価（1回目）'!R34)</f>
        <v/>
      </c>
      <c r="U34" s="96" t="str">
        <f t="shared" si="1"/>
        <v>対象外</v>
      </c>
      <c r="V34" s="100" t="str">
        <f>IFERROR(VLOOKUP('２．【リハビリ型】ADL評価（1回目）'!G34,'※削除しない※'!$B$2:$D$4,3,TRUE),"")</f>
        <v/>
      </c>
    </row>
    <row r="35" spans="1:22">
      <c r="A35" s="5">
        <v>26</v>
      </c>
      <c r="B35" s="32" t="str" cm="1">
        <f t="array" ref="B35:F35">IF('１．評価対象利用者名簿'!B36:F36="","",'１．評価対象利用者名簿'!B36:F36)</f>
        <v/>
      </c>
      <c r="C35" s="35" t="str">
        <v/>
      </c>
      <c r="D35" s="38" t="str">
        <v/>
      </c>
      <c r="E35" s="41" t="str">
        <v/>
      </c>
      <c r="F35" s="43" t="str">
        <v/>
      </c>
      <c r="G35" s="48"/>
      <c r="H35" s="53"/>
      <c r="I35" s="57"/>
      <c r="J35" s="57"/>
      <c r="K35" s="57"/>
      <c r="L35" s="57"/>
      <c r="M35" s="57"/>
      <c r="N35" s="57"/>
      <c r="O35" s="57"/>
      <c r="P35" s="57"/>
      <c r="Q35" s="64"/>
      <c r="R35" s="67" t="str">
        <f t="shared" si="0"/>
        <v/>
      </c>
      <c r="S35" s="73"/>
      <c r="T35" s="92" t="str">
        <f>IF(R35="","",'３．【リハビリ型】ADL評価（２回目）'!R35-'２．【リハビリ型】ADL評価（1回目）'!R35)</f>
        <v/>
      </c>
      <c r="U35" s="96" t="str">
        <f t="shared" si="1"/>
        <v>対象外</v>
      </c>
      <c r="V35" s="100" t="str">
        <f>IFERROR(VLOOKUP('２．【リハビリ型】ADL評価（1回目）'!G35,'※削除しない※'!$B$2:$D$4,3,TRUE),"")</f>
        <v/>
      </c>
    </row>
    <row r="36" spans="1:22">
      <c r="A36" s="5">
        <v>27</v>
      </c>
      <c r="B36" s="32" t="str" cm="1">
        <f t="array" ref="B36:F36">IF('１．評価対象利用者名簿'!B37:F37="","",'１．評価対象利用者名簿'!B37:F37)</f>
        <v/>
      </c>
      <c r="C36" s="35" t="str">
        <v/>
      </c>
      <c r="D36" s="38" t="str">
        <v/>
      </c>
      <c r="E36" s="41" t="str">
        <v/>
      </c>
      <c r="F36" s="43" t="str">
        <v/>
      </c>
      <c r="G36" s="48"/>
      <c r="H36" s="53"/>
      <c r="I36" s="57"/>
      <c r="J36" s="57"/>
      <c r="K36" s="57"/>
      <c r="L36" s="57"/>
      <c r="M36" s="57"/>
      <c r="N36" s="57"/>
      <c r="O36" s="57"/>
      <c r="P36" s="57"/>
      <c r="Q36" s="64"/>
      <c r="R36" s="67" t="str">
        <f t="shared" si="0"/>
        <v/>
      </c>
      <c r="S36" s="73"/>
      <c r="T36" s="92" t="str">
        <f>IF(R36="","",'３．【リハビリ型】ADL評価（２回目）'!R36-'２．【リハビリ型】ADL評価（1回目）'!R36)</f>
        <v/>
      </c>
      <c r="U36" s="96" t="str">
        <f t="shared" si="1"/>
        <v>対象外</v>
      </c>
      <c r="V36" s="100" t="str">
        <f>IFERROR(VLOOKUP('２．【リハビリ型】ADL評価（1回目）'!G36,'※削除しない※'!$B$2:$D$4,3,TRUE),"")</f>
        <v/>
      </c>
    </row>
    <row r="37" spans="1:22">
      <c r="A37" s="5">
        <v>28</v>
      </c>
      <c r="B37" s="32" t="str" cm="1">
        <f t="array" ref="B37:F37">IF('１．評価対象利用者名簿'!B38:F38="","",'１．評価対象利用者名簿'!B38:F38)</f>
        <v/>
      </c>
      <c r="C37" s="35" t="str">
        <v/>
      </c>
      <c r="D37" s="38" t="str">
        <v/>
      </c>
      <c r="E37" s="41" t="str">
        <v/>
      </c>
      <c r="F37" s="43" t="str">
        <v/>
      </c>
      <c r="G37" s="48"/>
      <c r="H37" s="53"/>
      <c r="I37" s="57"/>
      <c r="J37" s="57"/>
      <c r="K37" s="57"/>
      <c r="L37" s="57"/>
      <c r="M37" s="57"/>
      <c r="N37" s="57"/>
      <c r="O37" s="57"/>
      <c r="P37" s="57"/>
      <c r="Q37" s="64"/>
      <c r="R37" s="67" t="str">
        <f t="shared" si="0"/>
        <v/>
      </c>
      <c r="S37" s="73"/>
      <c r="T37" s="92" t="str">
        <f>IF(R37="","",'３．【リハビリ型】ADL評価（２回目）'!R37-'２．【リハビリ型】ADL評価（1回目）'!R37)</f>
        <v/>
      </c>
      <c r="U37" s="96" t="str">
        <f t="shared" si="1"/>
        <v>対象外</v>
      </c>
      <c r="V37" s="100" t="str">
        <f>IFERROR(VLOOKUP('２．【リハビリ型】ADL評価（1回目）'!G37,'※削除しない※'!$B$2:$D$4,3,TRUE),"")</f>
        <v/>
      </c>
    </row>
    <row r="38" spans="1:22">
      <c r="A38" s="5">
        <v>29</v>
      </c>
      <c r="B38" s="32" t="str" cm="1">
        <f t="array" ref="B38:F38">IF('１．評価対象利用者名簿'!B39:F39="","",'１．評価対象利用者名簿'!B39:F39)</f>
        <v/>
      </c>
      <c r="C38" s="35" t="str">
        <v/>
      </c>
      <c r="D38" s="38" t="str">
        <v/>
      </c>
      <c r="E38" s="41" t="str">
        <v/>
      </c>
      <c r="F38" s="43" t="str">
        <v/>
      </c>
      <c r="G38" s="48"/>
      <c r="H38" s="53"/>
      <c r="I38" s="57"/>
      <c r="J38" s="57"/>
      <c r="K38" s="57"/>
      <c r="L38" s="57"/>
      <c r="M38" s="57"/>
      <c r="N38" s="57"/>
      <c r="O38" s="57"/>
      <c r="P38" s="57"/>
      <c r="Q38" s="64"/>
      <c r="R38" s="67" t="str">
        <f t="shared" si="0"/>
        <v/>
      </c>
      <c r="S38" s="73"/>
      <c r="T38" s="92" t="str">
        <f>IF(R38="","",'３．【リハビリ型】ADL評価（２回目）'!R38-'２．【リハビリ型】ADL評価（1回目）'!R38)</f>
        <v/>
      </c>
      <c r="U38" s="96" t="str">
        <f t="shared" si="1"/>
        <v>対象外</v>
      </c>
      <c r="V38" s="100" t="str">
        <f>IFERROR(VLOOKUP('２．【リハビリ型】ADL評価（1回目）'!G38,'※削除しない※'!$B$2:$D$4,3,TRUE),"")</f>
        <v/>
      </c>
    </row>
    <row r="39" spans="1:22">
      <c r="A39" s="5">
        <v>30</v>
      </c>
      <c r="B39" s="32" t="str" cm="1">
        <f t="array" ref="B39:F39">IF('１．評価対象利用者名簿'!B40:F40="","",'１．評価対象利用者名簿'!B40:F40)</f>
        <v/>
      </c>
      <c r="C39" s="35" t="str">
        <v/>
      </c>
      <c r="D39" s="38" t="str">
        <v/>
      </c>
      <c r="E39" s="41" t="str">
        <v/>
      </c>
      <c r="F39" s="43" t="str">
        <v/>
      </c>
      <c r="G39" s="48"/>
      <c r="H39" s="53"/>
      <c r="I39" s="57"/>
      <c r="J39" s="57"/>
      <c r="K39" s="57"/>
      <c r="L39" s="57"/>
      <c r="M39" s="57"/>
      <c r="N39" s="57"/>
      <c r="O39" s="57"/>
      <c r="P39" s="57"/>
      <c r="Q39" s="64"/>
      <c r="R39" s="67" t="str">
        <f t="shared" si="0"/>
        <v/>
      </c>
      <c r="S39" s="73"/>
      <c r="T39" s="92" t="str">
        <f>IF(R39="","",'３．【リハビリ型】ADL評価（２回目）'!R39-'２．【リハビリ型】ADL評価（1回目）'!R39)</f>
        <v/>
      </c>
      <c r="U39" s="96" t="str">
        <f t="shared" si="1"/>
        <v>対象外</v>
      </c>
      <c r="V39" s="100" t="str">
        <f>IFERROR(VLOOKUP('２．【リハビリ型】ADL評価（1回目）'!G39,'※削除しない※'!$B$2:$D$4,3,TRUE),"")</f>
        <v/>
      </c>
    </row>
    <row r="40" spans="1:22">
      <c r="A40" s="5">
        <v>31</v>
      </c>
      <c r="B40" s="32" t="str" cm="1">
        <f t="array" ref="B40:F40">IF('１．評価対象利用者名簿'!B41:F41="","",'１．評価対象利用者名簿'!B41:F41)</f>
        <v/>
      </c>
      <c r="C40" s="35" t="str">
        <v/>
      </c>
      <c r="D40" s="38" t="str">
        <v/>
      </c>
      <c r="E40" s="41" t="str">
        <v/>
      </c>
      <c r="F40" s="43" t="str">
        <v/>
      </c>
      <c r="G40" s="48"/>
      <c r="H40" s="53"/>
      <c r="I40" s="57"/>
      <c r="J40" s="57"/>
      <c r="K40" s="57"/>
      <c r="L40" s="57"/>
      <c r="M40" s="57"/>
      <c r="N40" s="57"/>
      <c r="O40" s="57"/>
      <c r="P40" s="57"/>
      <c r="Q40" s="64"/>
      <c r="R40" s="67" t="str">
        <f t="shared" si="0"/>
        <v/>
      </c>
      <c r="S40" s="73"/>
      <c r="T40" s="92" t="str">
        <f>IF(R40="","",'３．【リハビリ型】ADL評価（２回目）'!R40-'２．【リハビリ型】ADL評価（1回目）'!R40)</f>
        <v/>
      </c>
      <c r="U40" s="96" t="str">
        <f t="shared" si="1"/>
        <v>対象外</v>
      </c>
      <c r="V40" s="100" t="str">
        <f>IFERROR(VLOOKUP('２．【リハビリ型】ADL評価（1回目）'!G40,'※削除しない※'!$B$2:$D$4,3,TRUE),"")</f>
        <v/>
      </c>
    </row>
    <row r="41" spans="1:22">
      <c r="A41" s="5">
        <v>32</v>
      </c>
      <c r="B41" s="32" t="str" cm="1">
        <f t="array" ref="B41:F41">IF('１．評価対象利用者名簿'!B42:F42="","",'１．評価対象利用者名簿'!B42:F42)</f>
        <v/>
      </c>
      <c r="C41" s="35" t="str">
        <v/>
      </c>
      <c r="D41" s="38" t="str">
        <v/>
      </c>
      <c r="E41" s="41" t="str">
        <v/>
      </c>
      <c r="F41" s="43" t="str">
        <v/>
      </c>
      <c r="G41" s="48"/>
      <c r="H41" s="53"/>
      <c r="I41" s="57"/>
      <c r="J41" s="57"/>
      <c r="K41" s="57"/>
      <c r="L41" s="57"/>
      <c r="M41" s="57"/>
      <c r="N41" s="57"/>
      <c r="O41" s="57"/>
      <c r="P41" s="57"/>
      <c r="Q41" s="64"/>
      <c r="R41" s="67" t="str">
        <f t="shared" si="0"/>
        <v/>
      </c>
      <c r="S41" s="73"/>
      <c r="T41" s="92" t="str">
        <f>IF(R41="","",'３．【リハビリ型】ADL評価（２回目）'!R41-'２．【リハビリ型】ADL評価（1回目）'!R41)</f>
        <v/>
      </c>
      <c r="U41" s="96" t="str">
        <f t="shared" si="1"/>
        <v>対象外</v>
      </c>
      <c r="V41" s="100" t="str">
        <f>IFERROR(VLOOKUP('２．【リハビリ型】ADL評価（1回目）'!G41,'※削除しない※'!$B$2:$D$4,3,TRUE),"")</f>
        <v/>
      </c>
    </row>
    <row r="42" spans="1:22">
      <c r="A42" s="5">
        <v>33</v>
      </c>
      <c r="B42" s="32" t="str" cm="1">
        <f t="array" ref="B42:F42">IF('１．評価対象利用者名簿'!B43:F43="","",'１．評価対象利用者名簿'!B43:F43)</f>
        <v/>
      </c>
      <c r="C42" s="35" t="str">
        <v/>
      </c>
      <c r="D42" s="38" t="str">
        <v/>
      </c>
      <c r="E42" s="41" t="str">
        <v/>
      </c>
      <c r="F42" s="43" t="str">
        <v/>
      </c>
      <c r="G42" s="48"/>
      <c r="H42" s="53"/>
      <c r="I42" s="57"/>
      <c r="J42" s="57"/>
      <c r="K42" s="57"/>
      <c r="L42" s="57"/>
      <c r="M42" s="57"/>
      <c r="N42" s="57"/>
      <c r="O42" s="57"/>
      <c r="P42" s="57"/>
      <c r="Q42" s="64"/>
      <c r="R42" s="67" t="str">
        <f t="shared" si="0"/>
        <v/>
      </c>
      <c r="S42" s="73"/>
      <c r="T42" s="92" t="str">
        <f>IF(R42="","",'３．【リハビリ型】ADL評価（２回目）'!R42-'２．【リハビリ型】ADL評価（1回目）'!R42)</f>
        <v/>
      </c>
      <c r="U42" s="96" t="str">
        <f t="shared" si="1"/>
        <v>対象外</v>
      </c>
      <c r="V42" s="100" t="str">
        <f>IFERROR(VLOOKUP('２．【リハビリ型】ADL評価（1回目）'!G42,'※削除しない※'!$B$2:$D$4,3,TRUE),"")</f>
        <v/>
      </c>
    </row>
    <row r="43" spans="1:22">
      <c r="A43" s="5">
        <v>34</v>
      </c>
      <c r="B43" s="32" t="str" cm="1">
        <f t="array" ref="B43:F43">IF('１．評価対象利用者名簿'!B44:F44="","",'１．評価対象利用者名簿'!B44:F44)</f>
        <v/>
      </c>
      <c r="C43" s="35" t="str">
        <v/>
      </c>
      <c r="D43" s="38" t="str">
        <v/>
      </c>
      <c r="E43" s="41" t="str">
        <v/>
      </c>
      <c r="F43" s="43" t="str">
        <v/>
      </c>
      <c r="G43" s="48"/>
      <c r="H43" s="53"/>
      <c r="I43" s="57"/>
      <c r="J43" s="57"/>
      <c r="K43" s="57"/>
      <c r="L43" s="57"/>
      <c r="M43" s="57"/>
      <c r="N43" s="57"/>
      <c r="O43" s="57"/>
      <c r="P43" s="57"/>
      <c r="Q43" s="64"/>
      <c r="R43" s="67" t="str">
        <f t="shared" si="0"/>
        <v/>
      </c>
      <c r="S43" s="73"/>
      <c r="T43" s="92" t="str">
        <f>IF(R43="","",'３．【リハビリ型】ADL評価（２回目）'!R43-'２．【リハビリ型】ADL評価（1回目）'!R43)</f>
        <v/>
      </c>
      <c r="U43" s="96" t="str">
        <f t="shared" si="1"/>
        <v>対象外</v>
      </c>
      <c r="V43" s="100" t="str">
        <f>IFERROR(VLOOKUP('２．【リハビリ型】ADL評価（1回目）'!G43,'※削除しない※'!$B$2:$D$4,3,TRUE),"")</f>
        <v/>
      </c>
    </row>
    <row r="44" spans="1:22">
      <c r="A44" s="5">
        <v>35</v>
      </c>
      <c r="B44" s="32" t="str" cm="1">
        <f t="array" ref="B44:F44">IF('１．評価対象利用者名簿'!B45:F45="","",'１．評価対象利用者名簿'!B45:F45)</f>
        <v/>
      </c>
      <c r="C44" s="35" t="str">
        <v/>
      </c>
      <c r="D44" s="38" t="str">
        <v/>
      </c>
      <c r="E44" s="41" t="str">
        <v/>
      </c>
      <c r="F44" s="43" t="str">
        <v/>
      </c>
      <c r="G44" s="48"/>
      <c r="H44" s="53"/>
      <c r="I44" s="57"/>
      <c r="J44" s="57"/>
      <c r="K44" s="57"/>
      <c r="L44" s="57"/>
      <c r="M44" s="57"/>
      <c r="N44" s="57"/>
      <c r="O44" s="57"/>
      <c r="P44" s="57"/>
      <c r="Q44" s="64"/>
      <c r="R44" s="67" t="str">
        <f t="shared" si="0"/>
        <v/>
      </c>
      <c r="S44" s="73"/>
      <c r="T44" s="92" t="str">
        <f>IF(R44="","",'３．【リハビリ型】ADL評価（２回目）'!R44-'２．【リハビリ型】ADL評価（1回目）'!R44)</f>
        <v/>
      </c>
      <c r="U44" s="96" t="str">
        <f t="shared" si="1"/>
        <v>対象外</v>
      </c>
      <c r="V44" s="100" t="str">
        <f>IFERROR(VLOOKUP('２．【リハビリ型】ADL評価（1回目）'!G44,'※削除しない※'!$B$2:$D$4,3,TRUE),"")</f>
        <v/>
      </c>
    </row>
    <row r="45" spans="1:22">
      <c r="A45" s="5">
        <v>36</v>
      </c>
      <c r="B45" s="32" t="str" cm="1">
        <f t="array" ref="B45:F45">IF('１．評価対象利用者名簿'!B46:F46="","",'１．評価対象利用者名簿'!B46:F46)</f>
        <v/>
      </c>
      <c r="C45" s="35" t="str">
        <v/>
      </c>
      <c r="D45" s="38" t="str">
        <v/>
      </c>
      <c r="E45" s="41" t="str">
        <v/>
      </c>
      <c r="F45" s="43" t="str">
        <v/>
      </c>
      <c r="G45" s="48"/>
      <c r="H45" s="53"/>
      <c r="I45" s="57"/>
      <c r="J45" s="57"/>
      <c r="K45" s="57"/>
      <c r="L45" s="57"/>
      <c r="M45" s="57"/>
      <c r="N45" s="57"/>
      <c r="O45" s="57"/>
      <c r="P45" s="57"/>
      <c r="Q45" s="64"/>
      <c r="R45" s="67" t="str">
        <f t="shared" si="0"/>
        <v/>
      </c>
      <c r="S45" s="73"/>
      <c r="T45" s="92" t="str">
        <f>IF(R45="","",'３．【リハビリ型】ADL評価（２回目）'!R45-'２．【リハビリ型】ADL評価（1回目）'!R45)</f>
        <v/>
      </c>
      <c r="U45" s="96" t="str">
        <f t="shared" si="1"/>
        <v>対象外</v>
      </c>
      <c r="V45" s="100" t="str">
        <f>IFERROR(VLOOKUP('２．【リハビリ型】ADL評価（1回目）'!G45,'※削除しない※'!$B$2:$D$4,3,TRUE),"")</f>
        <v/>
      </c>
    </row>
    <row r="46" spans="1:22">
      <c r="A46" s="5">
        <v>37</v>
      </c>
      <c r="B46" s="32" t="str" cm="1">
        <f t="array" ref="B46:F46">IF('１．評価対象利用者名簿'!B47:F47="","",'１．評価対象利用者名簿'!B47:F47)</f>
        <v/>
      </c>
      <c r="C46" s="35" t="str">
        <v/>
      </c>
      <c r="D46" s="38" t="str">
        <v/>
      </c>
      <c r="E46" s="41" t="str">
        <v/>
      </c>
      <c r="F46" s="43" t="str">
        <v/>
      </c>
      <c r="G46" s="48"/>
      <c r="H46" s="53"/>
      <c r="I46" s="57"/>
      <c r="J46" s="57"/>
      <c r="K46" s="57"/>
      <c r="L46" s="57"/>
      <c r="M46" s="57"/>
      <c r="N46" s="57"/>
      <c r="O46" s="57"/>
      <c r="P46" s="57"/>
      <c r="Q46" s="64"/>
      <c r="R46" s="67" t="str">
        <f t="shared" si="0"/>
        <v/>
      </c>
      <c r="S46" s="73"/>
      <c r="T46" s="92" t="str">
        <f>IF(R46="","",'３．【リハビリ型】ADL評価（２回目）'!R46-'２．【リハビリ型】ADL評価（1回目）'!R46)</f>
        <v/>
      </c>
      <c r="U46" s="96" t="str">
        <f t="shared" si="1"/>
        <v>対象外</v>
      </c>
      <c r="V46" s="100" t="str">
        <f>IFERROR(VLOOKUP('２．【リハビリ型】ADL評価（1回目）'!G46,'※削除しない※'!$B$2:$D$4,3,TRUE),"")</f>
        <v/>
      </c>
    </row>
    <row r="47" spans="1:22">
      <c r="A47" s="5">
        <v>38</v>
      </c>
      <c r="B47" s="32" t="str" cm="1">
        <f t="array" ref="B47:F47">IF('１．評価対象利用者名簿'!B48:F48="","",'１．評価対象利用者名簿'!B48:F48)</f>
        <v/>
      </c>
      <c r="C47" s="35" t="str">
        <v/>
      </c>
      <c r="D47" s="38" t="str">
        <v/>
      </c>
      <c r="E47" s="41" t="str">
        <v/>
      </c>
      <c r="F47" s="43" t="str">
        <v/>
      </c>
      <c r="G47" s="48"/>
      <c r="H47" s="53"/>
      <c r="I47" s="57"/>
      <c r="J47" s="57"/>
      <c r="K47" s="57"/>
      <c r="L47" s="57"/>
      <c r="M47" s="57"/>
      <c r="N47" s="57"/>
      <c r="O47" s="57"/>
      <c r="P47" s="57"/>
      <c r="Q47" s="64"/>
      <c r="R47" s="67" t="str">
        <f t="shared" si="0"/>
        <v/>
      </c>
      <c r="S47" s="73"/>
      <c r="T47" s="92" t="str">
        <f>IF(R47="","",'３．【リハビリ型】ADL評価（２回目）'!R47-'２．【リハビリ型】ADL評価（1回目）'!R47)</f>
        <v/>
      </c>
      <c r="U47" s="96" t="str">
        <f t="shared" si="1"/>
        <v>対象外</v>
      </c>
      <c r="V47" s="100" t="str">
        <f>IFERROR(VLOOKUP('２．【リハビリ型】ADL評価（1回目）'!G47,'※削除しない※'!$B$2:$D$4,3,TRUE),"")</f>
        <v/>
      </c>
    </row>
    <row r="48" spans="1:22">
      <c r="A48" s="5">
        <v>39</v>
      </c>
      <c r="B48" s="32" t="str" cm="1">
        <f t="array" ref="B48:F48">IF('１．評価対象利用者名簿'!B49:F49="","",'１．評価対象利用者名簿'!B49:F49)</f>
        <v/>
      </c>
      <c r="C48" s="35" t="str">
        <v/>
      </c>
      <c r="D48" s="38" t="str">
        <v/>
      </c>
      <c r="E48" s="41" t="str">
        <v/>
      </c>
      <c r="F48" s="43" t="str">
        <v/>
      </c>
      <c r="G48" s="48"/>
      <c r="H48" s="53"/>
      <c r="I48" s="57"/>
      <c r="J48" s="57"/>
      <c r="K48" s="57"/>
      <c r="L48" s="57"/>
      <c r="M48" s="57"/>
      <c r="N48" s="57"/>
      <c r="O48" s="57"/>
      <c r="P48" s="57"/>
      <c r="Q48" s="64"/>
      <c r="R48" s="67" t="str">
        <f t="shared" si="0"/>
        <v/>
      </c>
      <c r="S48" s="73"/>
      <c r="T48" s="92" t="str">
        <f>IF(R48="","",'３．【リハビリ型】ADL評価（２回目）'!R48-'２．【リハビリ型】ADL評価（1回目）'!R48)</f>
        <v/>
      </c>
      <c r="U48" s="96" t="str">
        <f t="shared" si="1"/>
        <v>対象外</v>
      </c>
      <c r="V48" s="100" t="str">
        <f>IFERROR(VLOOKUP('２．【リハビリ型】ADL評価（1回目）'!G48,'※削除しない※'!$B$2:$D$4,3,TRUE),"")</f>
        <v/>
      </c>
    </row>
    <row r="49" spans="1:22">
      <c r="A49" s="5">
        <v>40</v>
      </c>
      <c r="B49" s="32" t="str" cm="1">
        <f t="array" ref="B49:F49">IF('１．評価対象利用者名簿'!B50:F50="","",'１．評価対象利用者名簿'!B50:F50)</f>
        <v/>
      </c>
      <c r="C49" s="35" t="str">
        <v/>
      </c>
      <c r="D49" s="38" t="str">
        <v/>
      </c>
      <c r="E49" s="41" t="str">
        <v/>
      </c>
      <c r="F49" s="43" t="str">
        <v/>
      </c>
      <c r="G49" s="48"/>
      <c r="H49" s="53"/>
      <c r="I49" s="57"/>
      <c r="J49" s="57"/>
      <c r="K49" s="57"/>
      <c r="L49" s="57"/>
      <c r="M49" s="57"/>
      <c r="N49" s="57"/>
      <c r="O49" s="57"/>
      <c r="P49" s="57"/>
      <c r="Q49" s="64"/>
      <c r="R49" s="67" t="str">
        <f t="shared" si="0"/>
        <v/>
      </c>
      <c r="S49" s="73"/>
      <c r="T49" s="92" t="str">
        <f>IF(R49="","",'３．【リハビリ型】ADL評価（２回目）'!R49-'２．【リハビリ型】ADL評価（1回目）'!R49)</f>
        <v/>
      </c>
      <c r="U49" s="96" t="str">
        <f t="shared" si="1"/>
        <v>対象外</v>
      </c>
      <c r="V49" s="100" t="str">
        <f>IFERROR(VLOOKUP('２．【リハビリ型】ADL評価（1回目）'!G49,'※削除しない※'!$B$2:$D$4,3,TRUE),"")</f>
        <v/>
      </c>
    </row>
    <row r="50" spans="1:22">
      <c r="A50" s="5">
        <v>41</v>
      </c>
      <c r="B50" s="32" t="str" cm="1">
        <f t="array" ref="B50:F50">IF('１．評価対象利用者名簿'!B51:F51="","",'１．評価対象利用者名簿'!B51:F51)</f>
        <v/>
      </c>
      <c r="C50" s="35" t="str">
        <v/>
      </c>
      <c r="D50" s="38" t="str">
        <v/>
      </c>
      <c r="E50" s="41" t="str">
        <v/>
      </c>
      <c r="F50" s="43" t="str">
        <v/>
      </c>
      <c r="G50" s="48"/>
      <c r="H50" s="53"/>
      <c r="I50" s="57"/>
      <c r="J50" s="57"/>
      <c r="K50" s="57"/>
      <c r="L50" s="57"/>
      <c r="M50" s="57"/>
      <c r="N50" s="57"/>
      <c r="O50" s="57"/>
      <c r="P50" s="57"/>
      <c r="Q50" s="64"/>
      <c r="R50" s="67" t="str">
        <f t="shared" si="0"/>
        <v/>
      </c>
      <c r="S50" s="73"/>
      <c r="T50" s="92" t="str">
        <f>IF(R50="","",'３．【リハビリ型】ADL評価（２回目）'!R50-'２．【リハビリ型】ADL評価（1回目）'!R50)</f>
        <v/>
      </c>
      <c r="U50" s="96" t="str">
        <f t="shared" si="1"/>
        <v>対象外</v>
      </c>
      <c r="V50" s="100" t="str">
        <f>IFERROR(VLOOKUP('２．【リハビリ型】ADL評価（1回目）'!G50,'※削除しない※'!$B$2:$D$4,3,TRUE),"")</f>
        <v/>
      </c>
    </row>
    <row r="51" spans="1:22">
      <c r="A51" s="5">
        <v>42</v>
      </c>
      <c r="B51" s="32" t="str" cm="1">
        <f t="array" ref="B51:F51">IF('１．評価対象利用者名簿'!B52:F52="","",'１．評価対象利用者名簿'!B52:F52)</f>
        <v/>
      </c>
      <c r="C51" s="35" t="str">
        <v/>
      </c>
      <c r="D51" s="38" t="str">
        <v/>
      </c>
      <c r="E51" s="41" t="str">
        <v/>
      </c>
      <c r="F51" s="43" t="str">
        <v/>
      </c>
      <c r="G51" s="48"/>
      <c r="H51" s="53"/>
      <c r="I51" s="57"/>
      <c r="J51" s="57"/>
      <c r="K51" s="57"/>
      <c r="L51" s="57"/>
      <c r="M51" s="57"/>
      <c r="N51" s="57"/>
      <c r="O51" s="57"/>
      <c r="P51" s="57"/>
      <c r="Q51" s="64"/>
      <c r="R51" s="67" t="str">
        <f t="shared" si="0"/>
        <v/>
      </c>
      <c r="S51" s="73"/>
      <c r="T51" s="92" t="str">
        <f>IF(R51="","",'３．【リハビリ型】ADL評価（２回目）'!R51-'２．【リハビリ型】ADL評価（1回目）'!R51)</f>
        <v/>
      </c>
      <c r="U51" s="96" t="str">
        <f t="shared" si="1"/>
        <v>対象外</v>
      </c>
      <c r="V51" s="100" t="str">
        <f>IFERROR(VLOOKUP('２．【リハビリ型】ADL評価（1回目）'!G51,'※削除しない※'!$B$2:$D$4,3,TRUE),"")</f>
        <v/>
      </c>
    </row>
    <row r="52" spans="1:22">
      <c r="A52" s="5">
        <v>43</v>
      </c>
      <c r="B52" s="32" t="str" cm="1">
        <f t="array" ref="B52:F52">IF('１．評価対象利用者名簿'!B53:F53="","",'１．評価対象利用者名簿'!B53:F53)</f>
        <v/>
      </c>
      <c r="C52" s="35" t="str">
        <v/>
      </c>
      <c r="D52" s="38" t="str">
        <v/>
      </c>
      <c r="E52" s="41" t="str">
        <v/>
      </c>
      <c r="F52" s="43" t="str">
        <v/>
      </c>
      <c r="G52" s="48"/>
      <c r="H52" s="53"/>
      <c r="I52" s="57"/>
      <c r="J52" s="57"/>
      <c r="K52" s="57"/>
      <c r="L52" s="57"/>
      <c r="M52" s="57"/>
      <c r="N52" s="57"/>
      <c r="O52" s="57"/>
      <c r="P52" s="57"/>
      <c r="Q52" s="64"/>
      <c r="R52" s="67" t="str">
        <f t="shared" si="0"/>
        <v/>
      </c>
      <c r="S52" s="73"/>
      <c r="T52" s="92" t="str">
        <f>IF(R52="","",'３．【リハビリ型】ADL評価（２回目）'!R52-'２．【リハビリ型】ADL評価（1回目）'!R52)</f>
        <v/>
      </c>
      <c r="U52" s="96" t="str">
        <f t="shared" si="1"/>
        <v>対象外</v>
      </c>
      <c r="V52" s="100" t="str">
        <f>IFERROR(VLOOKUP('２．【リハビリ型】ADL評価（1回目）'!G52,'※削除しない※'!$B$2:$D$4,3,TRUE),"")</f>
        <v/>
      </c>
    </row>
    <row r="53" spans="1:22">
      <c r="A53" s="5">
        <v>44</v>
      </c>
      <c r="B53" s="32" t="str" cm="1">
        <f t="array" ref="B53:F53">IF('１．評価対象利用者名簿'!B54:F54="","",'１．評価対象利用者名簿'!B54:F54)</f>
        <v/>
      </c>
      <c r="C53" s="35" t="str">
        <v/>
      </c>
      <c r="D53" s="38" t="str">
        <v/>
      </c>
      <c r="E53" s="41" t="str">
        <v/>
      </c>
      <c r="F53" s="43" t="str">
        <v/>
      </c>
      <c r="G53" s="48"/>
      <c r="H53" s="53"/>
      <c r="I53" s="57"/>
      <c r="J53" s="57"/>
      <c r="K53" s="57"/>
      <c r="L53" s="57"/>
      <c r="M53" s="57"/>
      <c r="N53" s="57"/>
      <c r="O53" s="57"/>
      <c r="P53" s="57"/>
      <c r="Q53" s="64"/>
      <c r="R53" s="67" t="str">
        <f t="shared" si="0"/>
        <v/>
      </c>
      <c r="S53" s="73"/>
      <c r="T53" s="92" t="str">
        <f>IF(R53="","",'３．【リハビリ型】ADL評価（２回目）'!R53-'２．【リハビリ型】ADL評価（1回目）'!R53)</f>
        <v/>
      </c>
      <c r="U53" s="96" t="str">
        <f t="shared" si="1"/>
        <v>対象外</v>
      </c>
      <c r="V53" s="100" t="str">
        <f>IFERROR(VLOOKUP('２．【リハビリ型】ADL評価（1回目）'!G53,'※削除しない※'!$B$2:$D$4,3,TRUE),"")</f>
        <v/>
      </c>
    </row>
    <row r="54" spans="1:22">
      <c r="A54" s="5">
        <v>45</v>
      </c>
      <c r="B54" s="32" t="str" cm="1">
        <f t="array" ref="B54:F54">IF('１．評価対象利用者名簿'!B55:F55="","",'１．評価対象利用者名簿'!B55:F55)</f>
        <v/>
      </c>
      <c r="C54" s="35" t="str">
        <v/>
      </c>
      <c r="D54" s="38" t="str">
        <v/>
      </c>
      <c r="E54" s="41" t="str">
        <v/>
      </c>
      <c r="F54" s="43" t="str">
        <v/>
      </c>
      <c r="G54" s="48"/>
      <c r="H54" s="53"/>
      <c r="I54" s="57"/>
      <c r="J54" s="57"/>
      <c r="K54" s="57"/>
      <c r="L54" s="57"/>
      <c r="M54" s="57"/>
      <c r="N54" s="57"/>
      <c r="O54" s="57"/>
      <c r="P54" s="57"/>
      <c r="Q54" s="64"/>
      <c r="R54" s="67" t="str">
        <f t="shared" si="0"/>
        <v/>
      </c>
      <c r="S54" s="73"/>
      <c r="T54" s="92" t="str">
        <f>IF(R54="","",'３．【リハビリ型】ADL評価（２回目）'!R54-'２．【リハビリ型】ADL評価（1回目）'!R54)</f>
        <v/>
      </c>
      <c r="U54" s="96" t="str">
        <f t="shared" si="1"/>
        <v>対象外</v>
      </c>
      <c r="V54" s="100" t="str">
        <f>IFERROR(VLOOKUP('２．【リハビリ型】ADL評価（1回目）'!G54,'※削除しない※'!$B$2:$D$4,3,TRUE),"")</f>
        <v/>
      </c>
    </row>
    <row r="55" spans="1:22">
      <c r="A55" s="5">
        <v>46</v>
      </c>
      <c r="B55" s="32" t="str" cm="1">
        <f t="array" ref="B55:F55">IF('１．評価対象利用者名簿'!B56:F56="","",'１．評価対象利用者名簿'!B56:F56)</f>
        <v/>
      </c>
      <c r="C55" s="35" t="str">
        <v/>
      </c>
      <c r="D55" s="38" t="str">
        <v/>
      </c>
      <c r="E55" s="41" t="str">
        <v/>
      </c>
      <c r="F55" s="43" t="str">
        <v/>
      </c>
      <c r="G55" s="48"/>
      <c r="H55" s="53"/>
      <c r="I55" s="57"/>
      <c r="J55" s="57"/>
      <c r="K55" s="57"/>
      <c r="L55" s="57"/>
      <c r="M55" s="57"/>
      <c r="N55" s="57"/>
      <c r="O55" s="57"/>
      <c r="P55" s="57"/>
      <c r="Q55" s="64"/>
      <c r="R55" s="67" t="str">
        <f t="shared" si="0"/>
        <v/>
      </c>
      <c r="S55" s="73"/>
      <c r="T55" s="92" t="str">
        <f>IF(R55="","",'３．【リハビリ型】ADL評価（２回目）'!R55-'２．【リハビリ型】ADL評価（1回目）'!R55)</f>
        <v/>
      </c>
      <c r="U55" s="96" t="str">
        <f t="shared" si="1"/>
        <v>対象外</v>
      </c>
      <c r="V55" s="100" t="str">
        <f>IFERROR(VLOOKUP('２．【リハビリ型】ADL評価（1回目）'!G55,'※削除しない※'!$B$2:$D$4,3,TRUE),"")</f>
        <v/>
      </c>
    </row>
    <row r="56" spans="1:22">
      <c r="A56" s="5">
        <v>47</v>
      </c>
      <c r="B56" s="32" t="str" cm="1">
        <f t="array" ref="B56:F56">IF('１．評価対象利用者名簿'!B57:F57="","",'１．評価対象利用者名簿'!B57:F57)</f>
        <v/>
      </c>
      <c r="C56" s="35" t="str">
        <v/>
      </c>
      <c r="D56" s="38" t="str">
        <v/>
      </c>
      <c r="E56" s="41" t="str">
        <v/>
      </c>
      <c r="F56" s="43" t="str">
        <v/>
      </c>
      <c r="G56" s="48"/>
      <c r="H56" s="53"/>
      <c r="I56" s="57"/>
      <c r="J56" s="57"/>
      <c r="K56" s="57"/>
      <c r="L56" s="57"/>
      <c r="M56" s="57"/>
      <c r="N56" s="57"/>
      <c r="O56" s="57"/>
      <c r="P56" s="57"/>
      <c r="Q56" s="64"/>
      <c r="R56" s="67" t="str">
        <f t="shared" si="0"/>
        <v/>
      </c>
      <c r="S56" s="73"/>
      <c r="T56" s="92" t="str">
        <f>IF(R56="","",'３．【リハビリ型】ADL評価（２回目）'!R56-'２．【リハビリ型】ADL評価（1回目）'!R56)</f>
        <v/>
      </c>
      <c r="U56" s="96" t="str">
        <f t="shared" si="1"/>
        <v>対象外</v>
      </c>
      <c r="V56" s="100" t="str">
        <f>IFERROR(VLOOKUP('２．【リハビリ型】ADL評価（1回目）'!G56,'※削除しない※'!$B$2:$D$4,3,TRUE),"")</f>
        <v/>
      </c>
    </row>
    <row r="57" spans="1:22">
      <c r="A57" s="5">
        <v>48</v>
      </c>
      <c r="B57" s="32" t="str" cm="1">
        <f t="array" ref="B57:F57">IF('１．評価対象利用者名簿'!B58:F58="","",'１．評価対象利用者名簿'!B58:F58)</f>
        <v/>
      </c>
      <c r="C57" s="35" t="str">
        <v/>
      </c>
      <c r="D57" s="38" t="str">
        <v/>
      </c>
      <c r="E57" s="41" t="str">
        <v/>
      </c>
      <c r="F57" s="43" t="str">
        <v/>
      </c>
      <c r="G57" s="48"/>
      <c r="H57" s="53"/>
      <c r="I57" s="57"/>
      <c r="J57" s="57"/>
      <c r="K57" s="57"/>
      <c r="L57" s="57"/>
      <c r="M57" s="57"/>
      <c r="N57" s="57"/>
      <c r="O57" s="57"/>
      <c r="P57" s="57"/>
      <c r="Q57" s="64"/>
      <c r="R57" s="67" t="str">
        <f t="shared" si="0"/>
        <v/>
      </c>
      <c r="S57" s="73"/>
      <c r="T57" s="92" t="str">
        <f>IF(R57="","",'３．【リハビリ型】ADL評価（２回目）'!R57-'２．【リハビリ型】ADL評価（1回目）'!R57)</f>
        <v/>
      </c>
      <c r="U57" s="96" t="str">
        <f t="shared" si="1"/>
        <v>対象外</v>
      </c>
      <c r="V57" s="100" t="str">
        <f>IFERROR(VLOOKUP('２．【リハビリ型】ADL評価（1回目）'!G57,'※削除しない※'!$B$2:$D$4,3,TRUE),"")</f>
        <v/>
      </c>
    </row>
    <row r="58" spans="1:22">
      <c r="A58" s="5">
        <v>49</v>
      </c>
      <c r="B58" s="32" t="str" cm="1">
        <f t="array" ref="B58:F58">IF('１．評価対象利用者名簿'!B59:F59="","",'１．評価対象利用者名簿'!B59:F59)</f>
        <v/>
      </c>
      <c r="C58" s="35" t="str">
        <v/>
      </c>
      <c r="D58" s="38" t="str">
        <v/>
      </c>
      <c r="E58" s="41" t="str">
        <v/>
      </c>
      <c r="F58" s="43" t="str">
        <v/>
      </c>
      <c r="G58" s="48"/>
      <c r="H58" s="53"/>
      <c r="I58" s="57"/>
      <c r="J58" s="57"/>
      <c r="K58" s="57"/>
      <c r="L58" s="57"/>
      <c r="M58" s="57"/>
      <c r="N58" s="57"/>
      <c r="O58" s="57"/>
      <c r="P58" s="57"/>
      <c r="Q58" s="64"/>
      <c r="R58" s="67" t="str">
        <f t="shared" si="0"/>
        <v/>
      </c>
      <c r="S58" s="73"/>
      <c r="T58" s="92" t="str">
        <f>IF(R58="","",'３．【リハビリ型】ADL評価（２回目）'!R58-'２．【リハビリ型】ADL評価（1回目）'!R58)</f>
        <v/>
      </c>
      <c r="U58" s="96" t="str">
        <f t="shared" si="1"/>
        <v>対象外</v>
      </c>
      <c r="V58" s="100" t="str">
        <f>IFERROR(VLOOKUP('２．【リハビリ型】ADL評価（1回目）'!G58,'※削除しない※'!$B$2:$D$4,3,TRUE),"")</f>
        <v/>
      </c>
    </row>
    <row r="59" spans="1:22">
      <c r="A59" s="5">
        <v>50</v>
      </c>
      <c r="B59" s="32" t="str" cm="1">
        <f t="array" ref="B59:F59">IF('１．評価対象利用者名簿'!B60:F60="","",'１．評価対象利用者名簿'!B60:F60)</f>
        <v/>
      </c>
      <c r="C59" s="35" t="str">
        <v/>
      </c>
      <c r="D59" s="38" t="str">
        <v/>
      </c>
      <c r="E59" s="41" t="str">
        <v/>
      </c>
      <c r="F59" s="43" t="str">
        <v/>
      </c>
      <c r="G59" s="48"/>
      <c r="H59" s="53"/>
      <c r="I59" s="57"/>
      <c r="J59" s="57"/>
      <c r="K59" s="57"/>
      <c r="L59" s="57"/>
      <c r="M59" s="57"/>
      <c r="N59" s="57"/>
      <c r="O59" s="57"/>
      <c r="P59" s="57"/>
      <c r="Q59" s="64"/>
      <c r="R59" s="67" t="str">
        <f t="shared" si="0"/>
        <v/>
      </c>
      <c r="S59" s="73"/>
      <c r="T59" s="92" t="str">
        <f>IF(R59="","",'３．【リハビリ型】ADL評価（２回目）'!R59-'２．【リハビリ型】ADL評価（1回目）'!R59)</f>
        <v/>
      </c>
      <c r="U59" s="96" t="str">
        <f t="shared" si="1"/>
        <v>対象外</v>
      </c>
      <c r="V59" s="100" t="str">
        <f>IFERROR(VLOOKUP('２．【リハビリ型】ADL評価（1回目）'!G59,'※削除しない※'!$B$2:$D$4,3,TRUE),"")</f>
        <v/>
      </c>
    </row>
    <row r="60" spans="1:22">
      <c r="A60" s="5">
        <v>51</v>
      </c>
      <c r="B60" s="32" t="str" cm="1">
        <f t="array" ref="B60:F60">IF('１．評価対象利用者名簿'!B61:F61="","",'１．評価対象利用者名簿'!B61:F61)</f>
        <v/>
      </c>
      <c r="C60" s="35" t="str">
        <v/>
      </c>
      <c r="D60" s="38" t="str">
        <v/>
      </c>
      <c r="E60" s="41" t="str">
        <v/>
      </c>
      <c r="F60" s="43" t="str">
        <v/>
      </c>
      <c r="G60" s="48"/>
      <c r="H60" s="53"/>
      <c r="I60" s="57"/>
      <c r="J60" s="57"/>
      <c r="K60" s="57"/>
      <c r="L60" s="57"/>
      <c r="M60" s="57"/>
      <c r="N60" s="57"/>
      <c r="O60" s="57"/>
      <c r="P60" s="57"/>
      <c r="Q60" s="64"/>
      <c r="R60" s="67" t="str">
        <f t="shared" si="0"/>
        <v/>
      </c>
      <c r="S60" s="73"/>
      <c r="T60" s="92" t="str">
        <f>IF(R60="","",'３．【リハビリ型】ADL評価（２回目）'!R60-'２．【リハビリ型】ADL評価（1回目）'!R60)</f>
        <v/>
      </c>
      <c r="U60" s="96" t="str">
        <f t="shared" si="1"/>
        <v>対象外</v>
      </c>
      <c r="V60" s="100" t="str">
        <f>IFERROR(VLOOKUP('２．【リハビリ型】ADL評価（1回目）'!G60,'※削除しない※'!$B$2:$D$4,3,TRUE),"")</f>
        <v/>
      </c>
    </row>
    <row r="61" spans="1:22">
      <c r="A61" s="5">
        <v>52</v>
      </c>
      <c r="B61" s="32" t="str" cm="1">
        <f t="array" ref="B61:F61">IF('１．評価対象利用者名簿'!B62:F62="","",'１．評価対象利用者名簿'!B62:F62)</f>
        <v/>
      </c>
      <c r="C61" s="35" t="str">
        <v/>
      </c>
      <c r="D61" s="38" t="str">
        <v/>
      </c>
      <c r="E61" s="41" t="str">
        <v/>
      </c>
      <c r="F61" s="43" t="str">
        <v/>
      </c>
      <c r="G61" s="48"/>
      <c r="H61" s="53"/>
      <c r="I61" s="57"/>
      <c r="J61" s="57"/>
      <c r="K61" s="57"/>
      <c r="L61" s="57"/>
      <c r="M61" s="57"/>
      <c r="N61" s="57"/>
      <c r="O61" s="57"/>
      <c r="P61" s="57"/>
      <c r="Q61" s="64"/>
      <c r="R61" s="67" t="str">
        <f t="shared" si="0"/>
        <v/>
      </c>
      <c r="S61" s="73"/>
      <c r="T61" s="92" t="str">
        <f>IF(R61="","",'３．【リハビリ型】ADL評価（２回目）'!R61-'２．【リハビリ型】ADL評価（1回目）'!R61)</f>
        <v/>
      </c>
      <c r="U61" s="96" t="str">
        <f t="shared" si="1"/>
        <v>対象外</v>
      </c>
      <c r="V61" s="100" t="str">
        <f>IFERROR(VLOOKUP('２．【リハビリ型】ADL評価（1回目）'!G61,'※削除しない※'!$B$2:$D$4,3,TRUE),"")</f>
        <v/>
      </c>
    </row>
    <row r="62" spans="1:22">
      <c r="A62" s="5">
        <v>53</v>
      </c>
      <c r="B62" s="32" t="str" cm="1">
        <f t="array" ref="B62:F62">IF('１．評価対象利用者名簿'!B63:F63="","",'１．評価対象利用者名簿'!B63:F63)</f>
        <v/>
      </c>
      <c r="C62" s="35" t="str">
        <v/>
      </c>
      <c r="D62" s="38" t="str">
        <v/>
      </c>
      <c r="E62" s="41" t="str">
        <v/>
      </c>
      <c r="F62" s="43" t="str">
        <v/>
      </c>
      <c r="G62" s="48"/>
      <c r="H62" s="53"/>
      <c r="I62" s="57"/>
      <c r="J62" s="57"/>
      <c r="K62" s="57"/>
      <c r="L62" s="57"/>
      <c r="M62" s="57"/>
      <c r="N62" s="57"/>
      <c r="O62" s="57"/>
      <c r="P62" s="57"/>
      <c r="Q62" s="64"/>
      <c r="R62" s="67" t="str">
        <f t="shared" si="0"/>
        <v/>
      </c>
      <c r="S62" s="73"/>
      <c r="T62" s="92" t="str">
        <f>IF(R62="","",'３．【リハビリ型】ADL評価（２回目）'!R62-'２．【リハビリ型】ADL評価（1回目）'!R62)</f>
        <v/>
      </c>
      <c r="U62" s="96" t="str">
        <f t="shared" si="1"/>
        <v>対象外</v>
      </c>
      <c r="V62" s="100" t="str">
        <f>IFERROR(VLOOKUP('２．【リハビリ型】ADL評価（1回目）'!G62,'※削除しない※'!$B$2:$D$4,3,TRUE),"")</f>
        <v/>
      </c>
    </row>
    <row r="63" spans="1:22">
      <c r="A63" s="5">
        <v>54</v>
      </c>
      <c r="B63" s="32" t="str" cm="1">
        <f t="array" ref="B63:F63">IF('１．評価対象利用者名簿'!B64:F64="","",'１．評価対象利用者名簿'!B64:F64)</f>
        <v/>
      </c>
      <c r="C63" s="35" t="str">
        <v/>
      </c>
      <c r="D63" s="38" t="str">
        <v/>
      </c>
      <c r="E63" s="41" t="str">
        <v/>
      </c>
      <c r="F63" s="43" t="str">
        <v/>
      </c>
      <c r="G63" s="48"/>
      <c r="H63" s="53"/>
      <c r="I63" s="57"/>
      <c r="J63" s="57"/>
      <c r="K63" s="57"/>
      <c r="L63" s="57"/>
      <c r="M63" s="57"/>
      <c r="N63" s="57"/>
      <c r="O63" s="57"/>
      <c r="P63" s="57"/>
      <c r="Q63" s="64"/>
      <c r="R63" s="67" t="str">
        <f t="shared" si="0"/>
        <v/>
      </c>
      <c r="S63" s="73"/>
      <c r="T63" s="92" t="str">
        <f>IF(R63="","",'３．【リハビリ型】ADL評価（２回目）'!R63-'２．【リハビリ型】ADL評価（1回目）'!R63)</f>
        <v/>
      </c>
      <c r="U63" s="96" t="str">
        <f t="shared" si="1"/>
        <v>対象外</v>
      </c>
      <c r="V63" s="100" t="str">
        <f>IFERROR(VLOOKUP('２．【リハビリ型】ADL評価（1回目）'!G63,'※削除しない※'!$B$2:$D$4,3,TRUE),"")</f>
        <v/>
      </c>
    </row>
    <row r="64" spans="1:22">
      <c r="A64" s="5">
        <v>55</v>
      </c>
      <c r="B64" s="32" t="str" cm="1">
        <f t="array" ref="B64:F64">IF('１．評価対象利用者名簿'!B65:F65="","",'１．評価対象利用者名簿'!B65:F65)</f>
        <v/>
      </c>
      <c r="C64" s="35" t="str">
        <v/>
      </c>
      <c r="D64" s="38" t="str">
        <v/>
      </c>
      <c r="E64" s="41" t="str">
        <v/>
      </c>
      <c r="F64" s="43" t="str">
        <v/>
      </c>
      <c r="G64" s="48"/>
      <c r="H64" s="53"/>
      <c r="I64" s="57"/>
      <c r="J64" s="57"/>
      <c r="K64" s="57"/>
      <c r="L64" s="57"/>
      <c r="M64" s="57"/>
      <c r="N64" s="57"/>
      <c r="O64" s="57"/>
      <c r="P64" s="57"/>
      <c r="Q64" s="64"/>
      <c r="R64" s="67" t="str">
        <f t="shared" si="0"/>
        <v/>
      </c>
      <c r="S64" s="73"/>
      <c r="T64" s="92" t="str">
        <f>IF(R64="","",'３．【リハビリ型】ADL評価（２回目）'!R64-'２．【リハビリ型】ADL評価（1回目）'!R64)</f>
        <v/>
      </c>
      <c r="U64" s="96" t="str">
        <f t="shared" si="1"/>
        <v>対象外</v>
      </c>
      <c r="V64" s="100" t="str">
        <f>IFERROR(VLOOKUP('２．【リハビリ型】ADL評価（1回目）'!G64,'※削除しない※'!$B$2:$D$4,3,TRUE),"")</f>
        <v/>
      </c>
    </row>
    <row r="65" spans="1:22">
      <c r="A65" s="5">
        <v>56</v>
      </c>
      <c r="B65" s="32" t="str" cm="1">
        <f t="array" ref="B65:F65">IF('１．評価対象利用者名簿'!B66:F66="","",'１．評価対象利用者名簿'!B66:F66)</f>
        <v/>
      </c>
      <c r="C65" s="35" t="str">
        <v/>
      </c>
      <c r="D65" s="38" t="str">
        <v/>
      </c>
      <c r="E65" s="41" t="str">
        <v/>
      </c>
      <c r="F65" s="43" t="str">
        <v/>
      </c>
      <c r="G65" s="48"/>
      <c r="H65" s="53"/>
      <c r="I65" s="57"/>
      <c r="J65" s="57"/>
      <c r="K65" s="57"/>
      <c r="L65" s="57"/>
      <c r="M65" s="57"/>
      <c r="N65" s="57"/>
      <c r="O65" s="57"/>
      <c r="P65" s="57"/>
      <c r="Q65" s="64"/>
      <c r="R65" s="67" t="str">
        <f t="shared" si="0"/>
        <v/>
      </c>
      <c r="S65" s="73"/>
      <c r="T65" s="92" t="str">
        <f>IF(R65="","",'３．【リハビリ型】ADL評価（２回目）'!R65-'２．【リハビリ型】ADL評価（1回目）'!R65)</f>
        <v/>
      </c>
      <c r="U65" s="96" t="str">
        <f t="shared" si="1"/>
        <v>対象外</v>
      </c>
      <c r="V65" s="100" t="str">
        <f>IFERROR(VLOOKUP('２．【リハビリ型】ADL評価（1回目）'!G65,'※削除しない※'!$B$2:$D$4,3,TRUE),"")</f>
        <v/>
      </c>
    </row>
    <row r="66" spans="1:22">
      <c r="A66" s="5">
        <v>57</v>
      </c>
      <c r="B66" s="32" t="str" cm="1">
        <f t="array" ref="B66:F66">IF('１．評価対象利用者名簿'!B67:F67="","",'１．評価対象利用者名簿'!B67:F67)</f>
        <v/>
      </c>
      <c r="C66" s="35" t="str">
        <v/>
      </c>
      <c r="D66" s="38" t="str">
        <v/>
      </c>
      <c r="E66" s="41" t="str">
        <v/>
      </c>
      <c r="F66" s="43" t="str">
        <v/>
      </c>
      <c r="G66" s="48"/>
      <c r="H66" s="53"/>
      <c r="I66" s="57"/>
      <c r="J66" s="57"/>
      <c r="K66" s="57"/>
      <c r="L66" s="57"/>
      <c r="M66" s="57"/>
      <c r="N66" s="57"/>
      <c r="O66" s="57"/>
      <c r="P66" s="57"/>
      <c r="Q66" s="64"/>
      <c r="R66" s="67" t="str">
        <f t="shared" si="0"/>
        <v/>
      </c>
      <c r="S66" s="73"/>
      <c r="T66" s="92" t="str">
        <f>IF(R66="","",'３．【リハビリ型】ADL評価（２回目）'!R66-'２．【リハビリ型】ADL評価（1回目）'!R66)</f>
        <v/>
      </c>
      <c r="U66" s="96" t="str">
        <f t="shared" si="1"/>
        <v>対象外</v>
      </c>
      <c r="V66" s="100" t="str">
        <f>IFERROR(VLOOKUP('２．【リハビリ型】ADL評価（1回目）'!G66,'※削除しない※'!$B$2:$D$4,3,TRUE),"")</f>
        <v/>
      </c>
    </row>
    <row r="67" spans="1:22">
      <c r="A67" s="5">
        <v>58</v>
      </c>
      <c r="B67" s="32" t="str" cm="1">
        <f t="array" ref="B67:F67">IF('１．評価対象利用者名簿'!B68:F68="","",'１．評価対象利用者名簿'!B68:F68)</f>
        <v/>
      </c>
      <c r="C67" s="35" t="str">
        <v/>
      </c>
      <c r="D67" s="38" t="str">
        <v/>
      </c>
      <c r="E67" s="41" t="str">
        <v/>
      </c>
      <c r="F67" s="43" t="str">
        <v/>
      </c>
      <c r="G67" s="48"/>
      <c r="H67" s="53"/>
      <c r="I67" s="57"/>
      <c r="J67" s="57"/>
      <c r="K67" s="57"/>
      <c r="L67" s="57"/>
      <c r="M67" s="57"/>
      <c r="N67" s="57"/>
      <c r="O67" s="57"/>
      <c r="P67" s="57"/>
      <c r="Q67" s="64"/>
      <c r="R67" s="67" t="str">
        <f t="shared" si="0"/>
        <v/>
      </c>
      <c r="S67" s="73"/>
      <c r="T67" s="92" t="str">
        <f>IF(R67="","",'３．【リハビリ型】ADL評価（２回目）'!R67-'２．【リハビリ型】ADL評価（1回目）'!R67)</f>
        <v/>
      </c>
      <c r="U67" s="96" t="str">
        <f t="shared" si="1"/>
        <v>対象外</v>
      </c>
      <c r="V67" s="100" t="str">
        <f>IFERROR(VLOOKUP('２．【リハビリ型】ADL評価（1回目）'!G67,'※削除しない※'!$B$2:$D$4,3,TRUE),"")</f>
        <v/>
      </c>
    </row>
    <row r="68" spans="1:22">
      <c r="A68" s="5">
        <v>59</v>
      </c>
      <c r="B68" s="32" t="str" cm="1">
        <f t="array" ref="B68:F68">IF('１．評価対象利用者名簿'!B69:F69="","",'１．評価対象利用者名簿'!B69:F69)</f>
        <v/>
      </c>
      <c r="C68" s="35" t="str">
        <v/>
      </c>
      <c r="D68" s="38" t="str">
        <v/>
      </c>
      <c r="E68" s="41" t="str">
        <v/>
      </c>
      <c r="F68" s="43" t="str">
        <v/>
      </c>
      <c r="G68" s="48"/>
      <c r="H68" s="53"/>
      <c r="I68" s="57"/>
      <c r="J68" s="57"/>
      <c r="K68" s="57"/>
      <c r="L68" s="57"/>
      <c r="M68" s="57"/>
      <c r="N68" s="57"/>
      <c r="O68" s="57"/>
      <c r="P68" s="57"/>
      <c r="Q68" s="64"/>
      <c r="R68" s="67" t="str">
        <f t="shared" si="0"/>
        <v/>
      </c>
      <c r="S68" s="73"/>
      <c r="T68" s="92" t="str">
        <f>IF(R68="","",'３．【リハビリ型】ADL評価（２回目）'!R68-'２．【リハビリ型】ADL評価（1回目）'!R68)</f>
        <v/>
      </c>
      <c r="U68" s="96" t="str">
        <f t="shared" si="1"/>
        <v>対象外</v>
      </c>
      <c r="V68" s="100" t="str">
        <f>IFERROR(VLOOKUP('２．【リハビリ型】ADL評価（1回目）'!G68,'※削除しない※'!$B$2:$D$4,3,TRUE),"")</f>
        <v/>
      </c>
    </row>
    <row r="69" spans="1:22">
      <c r="A69" s="5">
        <v>60</v>
      </c>
      <c r="B69" s="32" t="str" cm="1">
        <f t="array" ref="B69:F69">IF('１．評価対象利用者名簿'!B70:F70="","",'１．評価対象利用者名簿'!B70:F70)</f>
        <v/>
      </c>
      <c r="C69" s="35" t="str">
        <v/>
      </c>
      <c r="D69" s="38" t="str">
        <v/>
      </c>
      <c r="E69" s="41" t="str">
        <v/>
      </c>
      <c r="F69" s="43" t="str">
        <v/>
      </c>
      <c r="G69" s="48"/>
      <c r="H69" s="53"/>
      <c r="I69" s="57"/>
      <c r="J69" s="57"/>
      <c r="K69" s="57"/>
      <c r="L69" s="57"/>
      <c r="M69" s="57"/>
      <c r="N69" s="57"/>
      <c r="O69" s="57"/>
      <c r="P69" s="57"/>
      <c r="Q69" s="64"/>
      <c r="R69" s="67" t="str">
        <f t="shared" si="0"/>
        <v/>
      </c>
      <c r="S69" s="73"/>
      <c r="T69" s="92" t="str">
        <f>IF(R69="","",'３．【リハビリ型】ADL評価（２回目）'!R69-'２．【リハビリ型】ADL評価（1回目）'!R69)</f>
        <v/>
      </c>
      <c r="U69" s="96" t="str">
        <f t="shared" si="1"/>
        <v>対象外</v>
      </c>
      <c r="V69" s="100" t="str">
        <f>IFERROR(VLOOKUP('２．【リハビリ型】ADL評価（1回目）'!G69,'※削除しない※'!$B$2:$D$4,3,TRUE),"")</f>
        <v/>
      </c>
    </row>
    <row r="70" spans="1:22">
      <c r="A70" s="5">
        <v>61</v>
      </c>
      <c r="B70" s="32" t="str" cm="1">
        <f t="array" ref="B70:F70">IF('１．評価対象利用者名簿'!B71:F71="","",'１．評価対象利用者名簿'!B71:F71)</f>
        <v/>
      </c>
      <c r="C70" s="35" t="str">
        <v/>
      </c>
      <c r="D70" s="38" t="str">
        <v/>
      </c>
      <c r="E70" s="41" t="str">
        <v/>
      </c>
      <c r="F70" s="43" t="str">
        <v/>
      </c>
      <c r="G70" s="48"/>
      <c r="H70" s="53"/>
      <c r="I70" s="57"/>
      <c r="J70" s="57"/>
      <c r="K70" s="57"/>
      <c r="L70" s="57"/>
      <c r="M70" s="57"/>
      <c r="N70" s="57"/>
      <c r="O70" s="57"/>
      <c r="P70" s="57"/>
      <c r="Q70" s="64"/>
      <c r="R70" s="67" t="str">
        <f t="shared" si="0"/>
        <v/>
      </c>
      <c r="S70" s="73"/>
      <c r="T70" s="92" t="str">
        <f>IF(R70="","",'３．【リハビリ型】ADL評価（２回目）'!R70-'２．【リハビリ型】ADL評価（1回目）'!R70)</f>
        <v/>
      </c>
      <c r="U70" s="96" t="str">
        <f t="shared" si="1"/>
        <v>対象外</v>
      </c>
      <c r="V70" s="100" t="str">
        <f>IFERROR(VLOOKUP('２．【リハビリ型】ADL評価（1回目）'!G70,'※削除しない※'!$B$2:$D$4,3,TRUE),"")</f>
        <v/>
      </c>
    </row>
    <row r="71" spans="1:22">
      <c r="A71" s="5">
        <v>62</v>
      </c>
      <c r="B71" s="32" t="str" cm="1">
        <f t="array" ref="B71:F71">IF('１．評価対象利用者名簿'!B72:F72="","",'１．評価対象利用者名簿'!B72:F72)</f>
        <v/>
      </c>
      <c r="C71" s="35" t="str">
        <v/>
      </c>
      <c r="D71" s="38" t="str">
        <v/>
      </c>
      <c r="E71" s="41" t="str">
        <v/>
      </c>
      <c r="F71" s="43" t="str">
        <v/>
      </c>
      <c r="G71" s="48"/>
      <c r="H71" s="53"/>
      <c r="I71" s="57"/>
      <c r="J71" s="57"/>
      <c r="K71" s="57"/>
      <c r="L71" s="57"/>
      <c r="M71" s="57"/>
      <c r="N71" s="57"/>
      <c r="O71" s="57"/>
      <c r="P71" s="57"/>
      <c r="Q71" s="64"/>
      <c r="R71" s="67" t="str">
        <f t="shared" si="0"/>
        <v/>
      </c>
      <c r="S71" s="73"/>
      <c r="T71" s="92" t="str">
        <f>IF(R71="","",'３．【リハビリ型】ADL評価（２回目）'!R71-'２．【リハビリ型】ADL評価（1回目）'!R71)</f>
        <v/>
      </c>
      <c r="U71" s="96" t="str">
        <f t="shared" si="1"/>
        <v>対象外</v>
      </c>
      <c r="V71" s="100" t="str">
        <f>IFERROR(VLOOKUP('２．【リハビリ型】ADL評価（1回目）'!G71,'※削除しない※'!$B$2:$D$4,3,TRUE),"")</f>
        <v/>
      </c>
    </row>
    <row r="72" spans="1:22">
      <c r="A72" s="5">
        <v>63</v>
      </c>
      <c r="B72" s="32" t="str" cm="1">
        <f t="array" ref="B72:F72">IF('１．評価対象利用者名簿'!B73:F73="","",'１．評価対象利用者名簿'!B73:F73)</f>
        <v/>
      </c>
      <c r="C72" s="35" t="str">
        <v/>
      </c>
      <c r="D72" s="38" t="str">
        <v/>
      </c>
      <c r="E72" s="41" t="str">
        <v/>
      </c>
      <c r="F72" s="43" t="str">
        <v/>
      </c>
      <c r="G72" s="48"/>
      <c r="H72" s="53"/>
      <c r="I72" s="57"/>
      <c r="J72" s="57"/>
      <c r="K72" s="57"/>
      <c r="L72" s="57"/>
      <c r="M72" s="57"/>
      <c r="N72" s="57"/>
      <c r="O72" s="57"/>
      <c r="P72" s="57"/>
      <c r="Q72" s="64"/>
      <c r="R72" s="67" t="str">
        <f t="shared" si="0"/>
        <v/>
      </c>
      <c r="S72" s="73"/>
      <c r="T72" s="92" t="str">
        <f>IF(R72="","",'３．【リハビリ型】ADL評価（２回目）'!R72-'２．【リハビリ型】ADL評価（1回目）'!R72)</f>
        <v/>
      </c>
      <c r="U72" s="96" t="str">
        <f t="shared" si="1"/>
        <v>対象外</v>
      </c>
      <c r="V72" s="100" t="str">
        <f>IFERROR(VLOOKUP('２．【リハビリ型】ADL評価（1回目）'!G72,'※削除しない※'!$B$2:$D$4,3,TRUE),"")</f>
        <v/>
      </c>
    </row>
    <row r="73" spans="1:22">
      <c r="A73" s="5">
        <v>64</v>
      </c>
      <c r="B73" s="32" t="str" cm="1">
        <f t="array" ref="B73:F73">IF('１．評価対象利用者名簿'!B74:F74="","",'１．評価対象利用者名簿'!B74:F74)</f>
        <v/>
      </c>
      <c r="C73" s="35" t="str">
        <v/>
      </c>
      <c r="D73" s="38" t="str">
        <v/>
      </c>
      <c r="E73" s="41" t="str">
        <v/>
      </c>
      <c r="F73" s="43" t="str">
        <v/>
      </c>
      <c r="G73" s="48"/>
      <c r="H73" s="53"/>
      <c r="I73" s="57"/>
      <c r="J73" s="57"/>
      <c r="K73" s="57"/>
      <c r="L73" s="57"/>
      <c r="M73" s="57"/>
      <c r="N73" s="57"/>
      <c r="O73" s="57"/>
      <c r="P73" s="57"/>
      <c r="Q73" s="64"/>
      <c r="R73" s="67" t="str">
        <f t="shared" ref="R73:R109" si="2">IF(G73="","",SUM(H73:Q73))</f>
        <v/>
      </c>
      <c r="S73" s="73"/>
      <c r="T73" s="92" t="str">
        <f>IF(R73="","",'３．【リハビリ型】ADL評価（２回目）'!R73-'２．【リハビリ型】ADL評価（1回目）'!R73)</f>
        <v/>
      </c>
      <c r="U73" s="96" t="str">
        <f t="shared" ref="U73:U109" si="3">IF(T73="","対象外",IF(T73&gt;=20,"改善D",IF(T73&gt;=15,"改善C",IF(T73&gt;=10,"改善B",IF(T73&gt;=5,"改善A",IF(T73=0,"維持",IF(T73&lt;0,"悪化A")))))))</f>
        <v>対象外</v>
      </c>
      <c r="V73" s="100" t="str">
        <f>IFERROR(VLOOKUP('２．【リハビリ型】ADL評価（1回目）'!G73,'※削除しない※'!$B$2:$D$4,3,TRUE),"")</f>
        <v/>
      </c>
    </row>
    <row r="74" spans="1:22">
      <c r="A74" s="5">
        <v>65</v>
      </c>
      <c r="B74" s="32" t="str" cm="1">
        <f t="array" ref="B74:F74">IF('１．評価対象利用者名簿'!B75:F75="","",'１．評価対象利用者名簿'!B75:F75)</f>
        <v/>
      </c>
      <c r="C74" s="35" t="str">
        <v/>
      </c>
      <c r="D74" s="38" t="str">
        <v/>
      </c>
      <c r="E74" s="41" t="str">
        <v/>
      </c>
      <c r="F74" s="43" t="str">
        <v/>
      </c>
      <c r="G74" s="48"/>
      <c r="H74" s="53"/>
      <c r="I74" s="57"/>
      <c r="J74" s="57"/>
      <c r="K74" s="57"/>
      <c r="L74" s="57"/>
      <c r="M74" s="57"/>
      <c r="N74" s="57"/>
      <c r="O74" s="57"/>
      <c r="P74" s="57"/>
      <c r="Q74" s="64"/>
      <c r="R74" s="67" t="str">
        <f t="shared" si="2"/>
        <v/>
      </c>
      <c r="S74" s="73"/>
      <c r="T74" s="92" t="str">
        <f>IF(R74="","",'３．【リハビリ型】ADL評価（２回目）'!R74-'２．【リハビリ型】ADL評価（1回目）'!R74)</f>
        <v/>
      </c>
      <c r="U74" s="96" t="str">
        <f t="shared" si="3"/>
        <v>対象外</v>
      </c>
      <c r="V74" s="100" t="str">
        <f>IFERROR(VLOOKUP('２．【リハビリ型】ADL評価（1回目）'!G74,'※削除しない※'!$B$2:$D$4,3,TRUE),"")</f>
        <v/>
      </c>
    </row>
    <row r="75" spans="1:22">
      <c r="A75" s="5">
        <v>66</v>
      </c>
      <c r="B75" s="32" t="str" cm="1">
        <f t="array" ref="B75:F75">IF('１．評価対象利用者名簿'!B76:F76="","",'１．評価対象利用者名簿'!B76:F76)</f>
        <v/>
      </c>
      <c r="C75" s="35" t="str">
        <v/>
      </c>
      <c r="D75" s="38" t="str">
        <v/>
      </c>
      <c r="E75" s="41" t="str">
        <v/>
      </c>
      <c r="F75" s="43" t="str">
        <v/>
      </c>
      <c r="G75" s="48"/>
      <c r="H75" s="53"/>
      <c r="I75" s="57"/>
      <c r="J75" s="57"/>
      <c r="K75" s="57"/>
      <c r="L75" s="57"/>
      <c r="M75" s="57"/>
      <c r="N75" s="57"/>
      <c r="O75" s="57"/>
      <c r="P75" s="57"/>
      <c r="Q75" s="64"/>
      <c r="R75" s="67" t="str">
        <f t="shared" si="2"/>
        <v/>
      </c>
      <c r="S75" s="73"/>
      <c r="T75" s="92" t="str">
        <f>IF(R75="","",'３．【リハビリ型】ADL評価（２回目）'!R75-'２．【リハビリ型】ADL評価（1回目）'!R75)</f>
        <v/>
      </c>
      <c r="U75" s="96" t="str">
        <f t="shared" si="3"/>
        <v>対象外</v>
      </c>
      <c r="V75" s="100" t="str">
        <f>IFERROR(VLOOKUP('２．【リハビリ型】ADL評価（1回目）'!G75,'※削除しない※'!$B$2:$D$4,3,TRUE),"")</f>
        <v/>
      </c>
    </row>
    <row r="76" spans="1:22">
      <c r="A76" s="5">
        <v>67</v>
      </c>
      <c r="B76" s="32" t="str" cm="1">
        <f t="array" ref="B76:F76">IF('１．評価対象利用者名簿'!B77:F77="","",'１．評価対象利用者名簿'!B77:F77)</f>
        <v/>
      </c>
      <c r="C76" s="35" t="str">
        <v/>
      </c>
      <c r="D76" s="38" t="str">
        <v/>
      </c>
      <c r="E76" s="41" t="str">
        <v/>
      </c>
      <c r="F76" s="43" t="str">
        <v/>
      </c>
      <c r="G76" s="48"/>
      <c r="H76" s="53"/>
      <c r="I76" s="57"/>
      <c r="J76" s="57"/>
      <c r="K76" s="57"/>
      <c r="L76" s="57"/>
      <c r="M76" s="57"/>
      <c r="N76" s="57"/>
      <c r="O76" s="57"/>
      <c r="P76" s="57"/>
      <c r="Q76" s="64"/>
      <c r="R76" s="67" t="str">
        <f t="shared" si="2"/>
        <v/>
      </c>
      <c r="S76" s="73"/>
      <c r="T76" s="92" t="str">
        <f>IF(R76="","",'３．【リハビリ型】ADL評価（２回目）'!R76-'２．【リハビリ型】ADL評価（1回目）'!R76)</f>
        <v/>
      </c>
      <c r="U76" s="96" t="str">
        <f t="shared" si="3"/>
        <v>対象外</v>
      </c>
      <c r="V76" s="100" t="str">
        <f>IFERROR(VLOOKUP('２．【リハビリ型】ADL評価（1回目）'!G76,'※削除しない※'!$B$2:$D$4,3,TRUE),"")</f>
        <v/>
      </c>
    </row>
    <row r="77" spans="1:22">
      <c r="A77" s="5">
        <v>68</v>
      </c>
      <c r="B77" s="32" t="str" cm="1">
        <f t="array" ref="B77:F77">IF('１．評価対象利用者名簿'!B78:F78="","",'１．評価対象利用者名簿'!B78:F78)</f>
        <v/>
      </c>
      <c r="C77" s="35" t="str">
        <v/>
      </c>
      <c r="D77" s="38" t="str">
        <v/>
      </c>
      <c r="E77" s="41" t="str">
        <v/>
      </c>
      <c r="F77" s="43" t="str">
        <v/>
      </c>
      <c r="G77" s="48"/>
      <c r="H77" s="53"/>
      <c r="I77" s="57"/>
      <c r="J77" s="57"/>
      <c r="K77" s="57"/>
      <c r="L77" s="57"/>
      <c r="M77" s="57"/>
      <c r="N77" s="57"/>
      <c r="O77" s="57"/>
      <c r="P77" s="57"/>
      <c r="Q77" s="64"/>
      <c r="R77" s="67" t="str">
        <f t="shared" si="2"/>
        <v/>
      </c>
      <c r="S77" s="73"/>
      <c r="T77" s="92" t="str">
        <f>IF(R77="","",'３．【リハビリ型】ADL評価（２回目）'!R77-'２．【リハビリ型】ADL評価（1回目）'!R77)</f>
        <v/>
      </c>
      <c r="U77" s="96" t="str">
        <f t="shared" si="3"/>
        <v>対象外</v>
      </c>
      <c r="V77" s="100" t="str">
        <f>IFERROR(VLOOKUP('２．【リハビリ型】ADL評価（1回目）'!G77,'※削除しない※'!$B$2:$D$4,3,TRUE),"")</f>
        <v/>
      </c>
    </row>
    <row r="78" spans="1:22">
      <c r="A78" s="5">
        <v>69</v>
      </c>
      <c r="B78" s="32" t="str" cm="1">
        <f t="array" ref="B78:F78">IF('１．評価対象利用者名簿'!B79:F79="","",'１．評価対象利用者名簿'!B79:F79)</f>
        <v/>
      </c>
      <c r="C78" s="35" t="str">
        <v/>
      </c>
      <c r="D78" s="38" t="str">
        <v/>
      </c>
      <c r="E78" s="41" t="str">
        <v/>
      </c>
      <c r="F78" s="43" t="str">
        <v/>
      </c>
      <c r="G78" s="48"/>
      <c r="H78" s="53"/>
      <c r="I78" s="57"/>
      <c r="J78" s="57"/>
      <c r="K78" s="57"/>
      <c r="L78" s="57"/>
      <c r="M78" s="57"/>
      <c r="N78" s="57"/>
      <c r="O78" s="57"/>
      <c r="P78" s="57"/>
      <c r="Q78" s="64"/>
      <c r="R78" s="67" t="str">
        <f t="shared" si="2"/>
        <v/>
      </c>
      <c r="S78" s="73"/>
      <c r="T78" s="92" t="str">
        <f>IF(R78="","",'３．【リハビリ型】ADL評価（２回目）'!R78-'２．【リハビリ型】ADL評価（1回目）'!R78)</f>
        <v/>
      </c>
      <c r="U78" s="96" t="str">
        <f t="shared" si="3"/>
        <v>対象外</v>
      </c>
      <c r="V78" s="100" t="str">
        <f>IFERROR(VLOOKUP('２．【リハビリ型】ADL評価（1回目）'!G78,'※削除しない※'!$B$2:$D$4,3,TRUE),"")</f>
        <v/>
      </c>
    </row>
    <row r="79" spans="1:22">
      <c r="A79" s="5">
        <v>70</v>
      </c>
      <c r="B79" s="32" t="str" cm="1">
        <f t="array" ref="B79:F79">IF('１．評価対象利用者名簿'!B80:F80="","",'１．評価対象利用者名簿'!B80:F80)</f>
        <v/>
      </c>
      <c r="C79" s="35" t="str">
        <v/>
      </c>
      <c r="D79" s="38" t="str">
        <v/>
      </c>
      <c r="E79" s="41" t="str">
        <v/>
      </c>
      <c r="F79" s="43" t="str">
        <v/>
      </c>
      <c r="G79" s="48"/>
      <c r="H79" s="53"/>
      <c r="I79" s="57"/>
      <c r="J79" s="57"/>
      <c r="K79" s="57"/>
      <c r="L79" s="57"/>
      <c r="M79" s="57"/>
      <c r="N79" s="57"/>
      <c r="O79" s="57"/>
      <c r="P79" s="57"/>
      <c r="Q79" s="64"/>
      <c r="R79" s="67" t="str">
        <f t="shared" si="2"/>
        <v/>
      </c>
      <c r="S79" s="73"/>
      <c r="T79" s="92" t="str">
        <f>IF(R79="","",'３．【リハビリ型】ADL評価（２回目）'!R79-'２．【リハビリ型】ADL評価（1回目）'!R79)</f>
        <v/>
      </c>
      <c r="U79" s="96" t="str">
        <f t="shared" si="3"/>
        <v>対象外</v>
      </c>
      <c r="V79" s="100" t="str">
        <f>IFERROR(VLOOKUP('２．【リハビリ型】ADL評価（1回目）'!G79,'※削除しない※'!$B$2:$D$4,3,TRUE),"")</f>
        <v/>
      </c>
    </row>
    <row r="80" spans="1:22">
      <c r="A80" s="5">
        <v>71</v>
      </c>
      <c r="B80" s="32" t="str" cm="1">
        <f t="array" ref="B80:F80">IF('１．評価対象利用者名簿'!B81:F81="","",'１．評価対象利用者名簿'!B81:F81)</f>
        <v/>
      </c>
      <c r="C80" s="35" t="str">
        <v/>
      </c>
      <c r="D80" s="38" t="str">
        <v/>
      </c>
      <c r="E80" s="41" t="str">
        <v/>
      </c>
      <c r="F80" s="43" t="str">
        <v/>
      </c>
      <c r="G80" s="48"/>
      <c r="H80" s="53"/>
      <c r="I80" s="57"/>
      <c r="J80" s="57"/>
      <c r="K80" s="57"/>
      <c r="L80" s="57"/>
      <c r="M80" s="57"/>
      <c r="N80" s="57"/>
      <c r="O80" s="57"/>
      <c r="P80" s="57"/>
      <c r="Q80" s="64"/>
      <c r="R80" s="67" t="str">
        <f t="shared" si="2"/>
        <v/>
      </c>
      <c r="S80" s="73"/>
      <c r="T80" s="92" t="str">
        <f>IF(R80="","",'３．【リハビリ型】ADL評価（２回目）'!R80-'２．【リハビリ型】ADL評価（1回目）'!R80)</f>
        <v/>
      </c>
      <c r="U80" s="96" t="str">
        <f t="shared" si="3"/>
        <v>対象外</v>
      </c>
      <c r="V80" s="100" t="str">
        <f>IFERROR(VLOOKUP('２．【リハビリ型】ADL評価（1回目）'!G80,'※削除しない※'!$B$2:$D$4,3,TRUE),"")</f>
        <v/>
      </c>
    </row>
    <row r="81" spans="1:22">
      <c r="A81" s="5">
        <v>72</v>
      </c>
      <c r="B81" s="32" t="str" cm="1">
        <f t="array" ref="B81:F81">IF('１．評価対象利用者名簿'!B82:F82="","",'１．評価対象利用者名簿'!B82:F82)</f>
        <v/>
      </c>
      <c r="C81" s="35" t="str">
        <v/>
      </c>
      <c r="D81" s="38" t="str">
        <v/>
      </c>
      <c r="E81" s="41" t="str">
        <v/>
      </c>
      <c r="F81" s="43" t="str">
        <v/>
      </c>
      <c r="G81" s="48"/>
      <c r="H81" s="53"/>
      <c r="I81" s="57"/>
      <c r="J81" s="57"/>
      <c r="K81" s="57"/>
      <c r="L81" s="57"/>
      <c r="M81" s="57"/>
      <c r="N81" s="57"/>
      <c r="O81" s="57"/>
      <c r="P81" s="57"/>
      <c r="Q81" s="64"/>
      <c r="R81" s="67" t="str">
        <f t="shared" si="2"/>
        <v/>
      </c>
      <c r="S81" s="73"/>
      <c r="T81" s="92" t="str">
        <f>IF(R81="","",'３．【リハビリ型】ADL評価（２回目）'!R81-'２．【リハビリ型】ADL評価（1回目）'!R81)</f>
        <v/>
      </c>
      <c r="U81" s="96" t="str">
        <f t="shared" si="3"/>
        <v>対象外</v>
      </c>
      <c r="V81" s="100" t="str">
        <f>IFERROR(VLOOKUP('２．【リハビリ型】ADL評価（1回目）'!G81,'※削除しない※'!$B$2:$D$4,3,TRUE),"")</f>
        <v/>
      </c>
    </row>
    <row r="82" spans="1:22">
      <c r="A82" s="5">
        <v>73</v>
      </c>
      <c r="B82" s="32" t="str" cm="1">
        <f t="array" ref="B82:F82">IF('１．評価対象利用者名簿'!B83:F83="","",'１．評価対象利用者名簿'!B83:F83)</f>
        <v/>
      </c>
      <c r="C82" s="35" t="str">
        <v/>
      </c>
      <c r="D82" s="38" t="str">
        <v/>
      </c>
      <c r="E82" s="41" t="str">
        <v/>
      </c>
      <c r="F82" s="43" t="str">
        <v/>
      </c>
      <c r="G82" s="48"/>
      <c r="H82" s="53"/>
      <c r="I82" s="57"/>
      <c r="J82" s="57"/>
      <c r="K82" s="57"/>
      <c r="L82" s="57"/>
      <c r="M82" s="57"/>
      <c r="N82" s="57"/>
      <c r="O82" s="57"/>
      <c r="P82" s="57"/>
      <c r="Q82" s="64"/>
      <c r="R82" s="67" t="str">
        <f t="shared" si="2"/>
        <v/>
      </c>
      <c r="S82" s="73"/>
      <c r="T82" s="92" t="str">
        <f>IF(R82="","",'３．【リハビリ型】ADL評価（２回目）'!R82-'２．【リハビリ型】ADL評価（1回目）'!R82)</f>
        <v/>
      </c>
      <c r="U82" s="96" t="str">
        <f t="shared" si="3"/>
        <v>対象外</v>
      </c>
      <c r="V82" s="100" t="str">
        <f>IFERROR(VLOOKUP('２．【リハビリ型】ADL評価（1回目）'!G82,'※削除しない※'!$B$2:$D$4,3,TRUE),"")</f>
        <v/>
      </c>
    </row>
    <row r="83" spans="1:22">
      <c r="A83" s="5">
        <v>74</v>
      </c>
      <c r="B83" s="32" t="str" cm="1">
        <f t="array" ref="B83:F83">IF('１．評価対象利用者名簿'!B84:F84="","",'１．評価対象利用者名簿'!B84:F84)</f>
        <v/>
      </c>
      <c r="C83" s="35" t="str">
        <v/>
      </c>
      <c r="D83" s="38" t="str">
        <v/>
      </c>
      <c r="E83" s="41" t="str">
        <v/>
      </c>
      <c r="F83" s="43" t="str">
        <v/>
      </c>
      <c r="G83" s="48"/>
      <c r="H83" s="53"/>
      <c r="I83" s="57"/>
      <c r="J83" s="57"/>
      <c r="K83" s="57"/>
      <c r="L83" s="57"/>
      <c r="M83" s="57"/>
      <c r="N83" s="57"/>
      <c r="O83" s="57"/>
      <c r="P83" s="57"/>
      <c r="Q83" s="64"/>
      <c r="R83" s="67" t="str">
        <f t="shared" si="2"/>
        <v/>
      </c>
      <c r="S83" s="73"/>
      <c r="T83" s="92" t="str">
        <f>IF(R83="","",'３．【リハビリ型】ADL評価（２回目）'!R83-'２．【リハビリ型】ADL評価（1回目）'!R83)</f>
        <v/>
      </c>
      <c r="U83" s="96" t="str">
        <f t="shared" si="3"/>
        <v>対象外</v>
      </c>
      <c r="V83" s="100" t="str">
        <f>IFERROR(VLOOKUP('２．【リハビリ型】ADL評価（1回目）'!G83,'※削除しない※'!$B$2:$D$4,3,TRUE),"")</f>
        <v/>
      </c>
    </row>
    <row r="84" spans="1:22">
      <c r="A84" s="5">
        <v>75</v>
      </c>
      <c r="B84" s="32" t="str" cm="1">
        <f t="array" ref="B84:F84">IF('１．評価対象利用者名簿'!B85:F85="","",'１．評価対象利用者名簿'!B85:F85)</f>
        <v/>
      </c>
      <c r="C84" s="35" t="str">
        <v/>
      </c>
      <c r="D84" s="38" t="str">
        <v/>
      </c>
      <c r="E84" s="41" t="str">
        <v/>
      </c>
      <c r="F84" s="43" t="str">
        <v/>
      </c>
      <c r="G84" s="48"/>
      <c r="H84" s="53"/>
      <c r="I84" s="57"/>
      <c r="J84" s="57"/>
      <c r="K84" s="57"/>
      <c r="L84" s="57"/>
      <c r="M84" s="57"/>
      <c r="N84" s="57"/>
      <c r="O84" s="57"/>
      <c r="P84" s="57"/>
      <c r="Q84" s="64"/>
      <c r="R84" s="67" t="str">
        <f t="shared" si="2"/>
        <v/>
      </c>
      <c r="S84" s="73"/>
      <c r="T84" s="92" t="str">
        <f>IF(R84="","",'３．【リハビリ型】ADL評価（２回目）'!R84-'２．【リハビリ型】ADL評価（1回目）'!R84)</f>
        <v/>
      </c>
      <c r="U84" s="96" t="str">
        <f t="shared" si="3"/>
        <v>対象外</v>
      </c>
      <c r="V84" s="100" t="str">
        <f>IFERROR(VLOOKUP('２．【リハビリ型】ADL評価（1回目）'!G84,'※削除しない※'!$B$2:$D$4,3,TRUE),"")</f>
        <v/>
      </c>
    </row>
    <row r="85" spans="1:22">
      <c r="A85" s="5">
        <v>76</v>
      </c>
      <c r="B85" s="32" t="str" cm="1">
        <f t="array" ref="B85:F85">IF('１．評価対象利用者名簿'!B86:F86="","",'１．評価対象利用者名簿'!B86:F86)</f>
        <v/>
      </c>
      <c r="C85" s="35" t="str">
        <v/>
      </c>
      <c r="D85" s="38" t="str">
        <v/>
      </c>
      <c r="E85" s="41" t="str">
        <v/>
      </c>
      <c r="F85" s="43" t="str">
        <v/>
      </c>
      <c r="G85" s="48"/>
      <c r="H85" s="53"/>
      <c r="I85" s="57"/>
      <c r="J85" s="57"/>
      <c r="K85" s="57"/>
      <c r="L85" s="57"/>
      <c r="M85" s="57"/>
      <c r="N85" s="57"/>
      <c r="O85" s="57"/>
      <c r="P85" s="57"/>
      <c r="Q85" s="64"/>
      <c r="R85" s="67" t="str">
        <f t="shared" si="2"/>
        <v/>
      </c>
      <c r="S85" s="73"/>
      <c r="T85" s="92" t="str">
        <f>IF(R85="","",'３．【リハビリ型】ADL評価（２回目）'!R85-'２．【リハビリ型】ADL評価（1回目）'!R85)</f>
        <v/>
      </c>
      <c r="U85" s="96" t="str">
        <f t="shared" si="3"/>
        <v>対象外</v>
      </c>
      <c r="V85" s="100" t="str">
        <f>IFERROR(VLOOKUP('２．【リハビリ型】ADL評価（1回目）'!G85,'※削除しない※'!$B$2:$D$4,3,TRUE),"")</f>
        <v/>
      </c>
    </row>
    <row r="86" spans="1:22">
      <c r="A86" s="5">
        <v>77</v>
      </c>
      <c r="B86" s="32" t="str" cm="1">
        <f t="array" ref="B86:F86">IF('１．評価対象利用者名簿'!B87:F87="","",'１．評価対象利用者名簿'!B87:F87)</f>
        <v/>
      </c>
      <c r="C86" s="35" t="str">
        <v/>
      </c>
      <c r="D86" s="38" t="str">
        <v/>
      </c>
      <c r="E86" s="41" t="str">
        <v/>
      </c>
      <c r="F86" s="43" t="str">
        <v/>
      </c>
      <c r="G86" s="48"/>
      <c r="H86" s="53"/>
      <c r="I86" s="57"/>
      <c r="J86" s="57"/>
      <c r="K86" s="57"/>
      <c r="L86" s="57"/>
      <c r="M86" s="57"/>
      <c r="N86" s="57"/>
      <c r="O86" s="57"/>
      <c r="P86" s="57"/>
      <c r="Q86" s="64"/>
      <c r="R86" s="67" t="str">
        <f t="shared" si="2"/>
        <v/>
      </c>
      <c r="S86" s="73"/>
      <c r="T86" s="92" t="str">
        <f>IF(R86="","",'３．【リハビリ型】ADL評価（２回目）'!R86-'２．【リハビリ型】ADL評価（1回目）'!R86)</f>
        <v/>
      </c>
      <c r="U86" s="96" t="str">
        <f t="shared" si="3"/>
        <v>対象外</v>
      </c>
      <c r="V86" s="100" t="str">
        <f>IFERROR(VLOOKUP('２．【リハビリ型】ADL評価（1回目）'!G86,'※削除しない※'!$B$2:$D$4,3,TRUE),"")</f>
        <v/>
      </c>
    </row>
    <row r="87" spans="1:22">
      <c r="A87" s="5">
        <v>78</v>
      </c>
      <c r="B87" s="32" t="str" cm="1">
        <f t="array" ref="B87:F87">IF('１．評価対象利用者名簿'!B88:F88="","",'１．評価対象利用者名簿'!B88:F88)</f>
        <v/>
      </c>
      <c r="C87" s="35" t="str">
        <v/>
      </c>
      <c r="D87" s="38" t="str">
        <v/>
      </c>
      <c r="E87" s="41" t="str">
        <v/>
      </c>
      <c r="F87" s="43" t="str">
        <v/>
      </c>
      <c r="G87" s="48"/>
      <c r="H87" s="53"/>
      <c r="I87" s="57"/>
      <c r="J87" s="57"/>
      <c r="K87" s="57"/>
      <c r="L87" s="57"/>
      <c r="M87" s="57"/>
      <c r="N87" s="57"/>
      <c r="O87" s="57"/>
      <c r="P87" s="57"/>
      <c r="Q87" s="64"/>
      <c r="R87" s="67" t="str">
        <f t="shared" si="2"/>
        <v/>
      </c>
      <c r="S87" s="73"/>
      <c r="T87" s="92" t="str">
        <f>IF(R87="","",'３．【リハビリ型】ADL評価（２回目）'!R87-'２．【リハビリ型】ADL評価（1回目）'!R87)</f>
        <v/>
      </c>
      <c r="U87" s="96" t="str">
        <f t="shared" si="3"/>
        <v>対象外</v>
      </c>
      <c r="V87" s="100" t="str">
        <f>IFERROR(VLOOKUP('２．【リハビリ型】ADL評価（1回目）'!G87,'※削除しない※'!$B$2:$D$4,3,TRUE),"")</f>
        <v/>
      </c>
    </row>
    <row r="88" spans="1:22">
      <c r="A88" s="5">
        <v>79</v>
      </c>
      <c r="B88" s="32" t="str" cm="1">
        <f t="array" ref="B88:F88">IF('１．評価対象利用者名簿'!B89:F89="","",'１．評価対象利用者名簿'!B89:F89)</f>
        <v/>
      </c>
      <c r="C88" s="35" t="str">
        <v/>
      </c>
      <c r="D88" s="38" t="str">
        <v/>
      </c>
      <c r="E88" s="41" t="str">
        <v/>
      </c>
      <c r="F88" s="43" t="str">
        <v/>
      </c>
      <c r="G88" s="48"/>
      <c r="H88" s="53"/>
      <c r="I88" s="57"/>
      <c r="J88" s="57"/>
      <c r="K88" s="57"/>
      <c r="L88" s="57"/>
      <c r="M88" s="57"/>
      <c r="N88" s="57"/>
      <c r="O88" s="57"/>
      <c r="P88" s="57"/>
      <c r="Q88" s="64"/>
      <c r="R88" s="67" t="str">
        <f t="shared" si="2"/>
        <v/>
      </c>
      <c r="S88" s="73"/>
      <c r="T88" s="92" t="str">
        <f>IF(R88="","",'３．【リハビリ型】ADL評価（２回目）'!R88-'２．【リハビリ型】ADL評価（1回目）'!R88)</f>
        <v/>
      </c>
      <c r="U88" s="96" t="str">
        <f t="shared" si="3"/>
        <v>対象外</v>
      </c>
      <c r="V88" s="100" t="str">
        <f>IFERROR(VLOOKUP('２．【リハビリ型】ADL評価（1回目）'!G88,'※削除しない※'!$B$2:$D$4,3,TRUE),"")</f>
        <v/>
      </c>
    </row>
    <row r="89" spans="1:22">
      <c r="A89" s="5">
        <v>80</v>
      </c>
      <c r="B89" s="32" t="str" cm="1">
        <f t="array" ref="B89:F89">IF('１．評価対象利用者名簿'!B90:F90="","",'１．評価対象利用者名簿'!B90:F90)</f>
        <v/>
      </c>
      <c r="C89" s="35" t="str">
        <v/>
      </c>
      <c r="D89" s="38" t="str">
        <v/>
      </c>
      <c r="E89" s="41" t="str">
        <v/>
      </c>
      <c r="F89" s="43" t="str">
        <v/>
      </c>
      <c r="G89" s="48"/>
      <c r="H89" s="53"/>
      <c r="I89" s="57"/>
      <c r="J89" s="57"/>
      <c r="K89" s="57"/>
      <c r="L89" s="57"/>
      <c r="M89" s="57"/>
      <c r="N89" s="57"/>
      <c r="O89" s="57"/>
      <c r="P89" s="57"/>
      <c r="Q89" s="64"/>
      <c r="R89" s="67" t="str">
        <f t="shared" si="2"/>
        <v/>
      </c>
      <c r="S89" s="73"/>
      <c r="T89" s="92" t="str">
        <f>IF(R89="","",'３．【リハビリ型】ADL評価（２回目）'!R89-'２．【リハビリ型】ADL評価（1回目）'!R89)</f>
        <v/>
      </c>
      <c r="U89" s="96" t="str">
        <f t="shared" si="3"/>
        <v>対象外</v>
      </c>
      <c r="V89" s="100" t="str">
        <f>IFERROR(VLOOKUP('２．【リハビリ型】ADL評価（1回目）'!G89,'※削除しない※'!$B$2:$D$4,3,TRUE),"")</f>
        <v/>
      </c>
    </row>
    <row r="90" spans="1:22">
      <c r="A90" s="5">
        <v>81</v>
      </c>
      <c r="B90" s="32" t="str" cm="1">
        <f t="array" ref="B90:F90">IF('１．評価対象利用者名簿'!B91:F91="","",'１．評価対象利用者名簿'!B91:F91)</f>
        <v/>
      </c>
      <c r="C90" s="35" t="str">
        <v/>
      </c>
      <c r="D90" s="38" t="str">
        <v/>
      </c>
      <c r="E90" s="41" t="str">
        <v/>
      </c>
      <c r="F90" s="43" t="str">
        <v/>
      </c>
      <c r="G90" s="48"/>
      <c r="H90" s="53"/>
      <c r="I90" s="57"/>
      <c r="J90" s="57"/>
      <c r="K90" s="57"/>
      <c r="L90" s="57"/>
      <c r="M90" s="57"/>
      <c r="N90" s="57"/>
      <c r="O90" s="57"/>
      <c r="P90" s="57"/>
      <c r="Q90" s="64"/>
      <c r="R90" s="67" t="str">
        <f t="shared" si="2"/>
        <v/>
      </c>
      <c r="S90" s="73"/>
      <c r="T90" s="92" t="str">
        <f>IF(R90="","",'３．【リハビリ型】ADL評価（２回目）'!R90-'２．【リハビリ型】ADL評価（1回目）'!R90)</f>
        <v/>
      </c>
      <c r="U90" s="96" t="str">
        <f t="shared" si="3"/>
        <v>対象外</v>
      </c>
      <c r="V90" s="100" t="str">
        <f>IFERROR(VLOOKUP('２．【リハビリ型】ADL評価（1回目）'!G90,'※削除しない※'!$B$2:$D$4,3,TRUE),"")</f>
        <v/>
      </c>
    </row>
    <row r="91" spans="1:22">
      <c r="A91" s="5">
        <v>82</v>
      </c>
      <c r="B91" s="32" t="str" cm="1">
        <f t="array" ref="B91:F91">IF('１．評価対象利用者名簿'!B92:F92="","",'１．評価対象利用者名簿'!B92:F92)</f>
        <v/>
      </c>
      <c r="C91" s="35" t="str">
        <v/>
      </c>
      <c r="D91" s="38" t="str">
        <v/>
      </c>
      <c r="E91" s="41" t="str">
        <v/>
      </c>
      <c r="F91" s="43" t="str">
        <v/>
      </c>
      <c r="G91" s="48"/>
      <c r="H91" s="53"/>
      <c r="I91" s="57"/>
      <c r="J91" s="57"/>
      <c r="K91" s="57"/>
      <c r="L91" s="57"/>
      <c r="M91" s="57"/>
      <c r="N91" s="57"/>
      <c r="O91" s="57"/>
      <c r="P91" s="57"/>
      <c r="Q91" s="64"/>
      <c r="R91" s="67" t="str">
        <f t="shared" si="2"/>
        <v/>
      </c>
      <c r="S91" s="73"/>
      <c r="T91" s="92" t="str">
        <f>IF(R91="","",'３．【リハビリ型】ADL評価（２回目）'!R91-'２．【リハビリ型】ADL評価（1回目）'!R91)</f>
        <v/>
      </c>
      <c r="U91" s="96" t="str">
        <f t="shared" si="3"/>
        <v>対象外</v>
      </c>
      <c r="V91" s="100" t="str">
        <f>IFERROR(VLOOKUP('２．【リハビリ型】ADL評価（1回目）'!G91,'※削除しない※'!$B$2:$D$4,3,TRUE),"")</f>
        <v/>
      </c>
    </row>
    <row r="92" spans="1:22">
      <c r="A92" s="5">
        <v>83</v>
      </c>
      <c r="B92" s="32" t="str" cm="1">
        <f t="array" ref="B92:F92">IF('１．評価対象利用者名簿'!B93:F93="","",'１．評価対象利用者名簿'!B93:F93)</f>
        <v/>
      </c>
      <c r="C92" s="35" t="str">
        <v/>
      </c>
      <c r="D92" s="38" t="str">
        <v/>
      </c>
      <c r="E92" s="41" t="str">
        <v/>
      </c>
      <c r="F92" s="43" t="str">
        <v/>
      </c>
      <c r="G92" s="48"/>
      <c r="H92" s="53"/>
      <c r="I92" s="57"/>
      <c r="J92" s="57"/>
      <c r="K92" s="57"/>
      <c r="L92" s="57"/>
      <c r="M92" s="57"/>
      <c r="N92" s="57"/>
      <c r="O92" s="57"/>
      <c r="P92" s="57"/>
      <c r="Q92" s="64"/>
      <c r="R92" s="67" t="str">
        <f t="shared" si="2"/>
        <v/>
      </c>
      <c r="S92" s="73"/>
      <c r="T92" s="92" t="str">
        <f>IF(R92="","",'３．【リハビリ型】ADL評価（２回目）'!R92-'２．【リハビリ型】ADL評価（1回目）'!R92)</f>
        <v/>
      </c>
      <c r="U92" s="96" t="str">
        <f t="shared" si="3"/>
        <v>対象外</v>
      </c>
      <c r="V92" s="100" t="str">
        <f>IFERROR(VLOOKUP('２．【リハビリ型】ADL評価（1回目）'!G92,'※削除しない※'!$B$2:$D$4,3,TRUE),"")</f>
        <v/>
      </c>
    </row>
    <row r="93" spans="1:22">
      <c r="A93" s="5">
        <v>84</v>
      </c>
      <c r="B93" s="32" t="str" cm="1">
        <f t="array" ref="B93:F93">IF('１．評価対象利用者名簿'!B94:F94="","",'１．評価対象利用者名簿'!B94:F94)</f>
        <v/>
      </c>
      <c r="C93" s="35" t="str">
        <v/>
      </c>
      <c r="D93" s="38" t="str">
        <v/>
      </c>
      <c r="E93" s="41" t="str">
        <v/>
      </c>
      <c r="F93" s="43" t="str">
        <v/>
      </c>
      <c r="G93" s="48"/>
      <c r="H93" s="53"/>
      <c r="I93" s="57"/>
      <c r="J93" s="57"/>
      <c r="K93" s="57"/>
      <c r="L93" s="57"/>
      <c r="M93" s="57"/>
      <c r="N93" s="57"/>
      <c r="O93" s="57"/>
      <c r="P93" s="57"/>
      <c r="Q93" s="64"/>
      <c r="R93" s="67" t="str">
        <f t="shared" si="2"/>
        <v/>
      </c>
      <c r="S93" s="73"/>
      <c r="T93" s="92" t="str">
        <f>IF(R93="","",'３．【リハビリ型】ADL評価（２回目）'!R93-'２．【リハビリ型】ADL評価（1回目）'!R93)</f>
        <v/>
      </c>
      <c r="U93" s="96" t="str">
        <f t="shared" si="3"/>
        <v>対象外</v>
      </c>
      <c r="V93" s="100" t="str">
        <f>IFERROR(VLOOKUP('２．【リハビリ型】ADL評価（1回目）'!G93,'※削除しない※'!$B$2:$D$4,3,TRUE),"")</f>
        <v/>
      </c>
    </row>
    <row r="94" spans="1:22">
      <c r="A94" s="5">
        <v>85</v>
      </c>
      <c r="B94" s="32" t="str" cm="1">
        <f t="array" ref="B94:F94">IF('１．評価対象利用者名簿'!B95:F95="","",'１．評価対象利用者名簿'!B95:F95)</f>
        <v/>
      </c>
      <c r="C94" s="35" t="str">
        <v/>
      </c>
      <c r="D94" s="38" t="str">
        <v/>
      </c>
      <c r="E94" s="41" t="str">
        <v/>
      </c>
      <c r="F94" s="43" t="str">
        <v/>
      </c>
      <c r="G94" s="48"/>
      <c r="H94" s="53"/>
      <c r="I94" s="57"/>
      <c r="J94" s="57"/>
      <c r="K94" s="57"/>
      <c r="L94" s="57"/>
      <c r="M94" s="57"/>
      <c r="N94" s="57"/>
      <c r="O94" s="57"/>
      <c r="P94" s="57"/>
      <c r="Q94" s="64"/>
      <c r="R94" s="67" t="str">
        <f t="shared" si="2"/>
        <v/>
      </c>
      <c r="S94" s="73"/>
      <c r="T94" s="92" t="str">
        <f>IF(R94="","",'３．【リハビリ型】ADL評価（２回目）'!R94-'２．【リハビリ型】ADL評価（1回目）'!R94)</f>
        <v/>
      </c>
      <c r="U94" s="96" t="str">
        <f t="shared" si="3"/>
        <v>対象外</v>
      </c>
      <c r="V94" s="100" t="str">
        <f>IFERROR(VLOOKUP('２．【リハビリ型】ADL評価（1回目）'!G94,'※削除しない※'!$B$2:$D$4,3,TRUE),"")</f>
        <v/>
      </c>
    </row>
    <row r="95" spans="1:22">
      <c r="A95" s="5">
        <v>86</v>
      </c>
      <c r="B95" s="32" t="str" cm="1">
        <f t="array" ref="B95:F95">IF('１．評価対象利用者名簿'!B96:F96="","",'１．評価対象利用者名簿'!B96:F96)</f>
        <v/>
      </c>
      <c r="C95" s="35" t="str">
        <v/>
      </c>
      <c r="D95" s="38" t="str">
        <v/>
      </c>
      <c r="E95" s="41" t="str">
        <v/>
      </c>
      <c r="F95" s="43" t="str">
        <v/>
      </c>
      <c r="G95" s="48"/>
      <c r="H95" s="53"/>
      <c r="I95" s="57"/>
      <c r="J95" s="57"/>
      <c r="K95" s="57"/>
      <c r="L95" s="57"/>
      <c r="M95" s="57"/>
      <c r="N95" s="57"/>
      <c r="O95" s="57"/>
      <c r="P95" s="57"/>
      <c r="Q95" s="64"/>
      <c r="R95" s="67" t="str">
        <f t="shared" si="2"/>
        <v/>
      </c>
      <c r="S95" s="73"/>
      <c r="T95" s="92" t="str">
        <f>IF(R95="","",'３．【リハビリ型】ADL評価（２回目）'!R95-'２．【リハビリ型】ADL評価（1回目）'!R95)</f>
        <v/>
      </c>
      <c r="U95" s="96" t="str">
        <f t="shared" si="3"/>
        <v>対象外</v>
      </c>
      <c r="V95" s="100" t="str">
        <f>IFERROR(VLOOKUP('２．【リハビリ型】ADL評価（1回目）'!G95,'※削除しない※'!$B$2:$D$4,3,TRUE),"")</f>
        <v/>
      </c>
    </row>
    <row r="96" spans="1:22">
      <c r="A96" s="5">
        <v>87</v>
      </c>
      <c r="B96" s="32" t="str" cm="1">
        <f t="array" ref="B96:F96">IF('１．評価対象利用者名簿'!B97:F97="","",'１．評価対象利用者名簿'!B97:F97)</f>
        <v/>
      </c>
      <c r="C96" s="35" t="str">
        <v/>
      </c>
      <c r="D96" s="38" t="str">
        <v/>
      </c>
      <c r="E96" s="41" t="str">
        <v/>
      </c>
      <c r="F96" s="43" t="str">
        <v/>
      </c>
      <c r="G96" s="48"/>
      <c r="H96" s="53"/>
      <c r="I96" s="57"/>
      <c r="J96" s="57"/>
      <c r="K96" s="57"/>
      <c r="L96" s="57"/>
      <c r="M96" s="57"/>
      <c r="N96" s="57"/>
      <c r="O96" s="57"/>
      <c r="P96" s="57"/>
      <c r="Q96" s="64"/>
      <c r="R96" s="67" t="str">
        <f t="shared" si="2"/>
        <v/>
      </c>
      <c r="S96" s="73"/>
      <c r="T96" s="92" t="str">
        <f>IF(R96="","",'３．【リハビリ型】ADL評価（２回目）'!R96-'２．【リハビリ型】ADL評価（1回目）'!R96)</f>
        <v/>
      </c>
      <c r="U96" s="96" t="str">
        <f t="shared" si="3"/>
        <v>対象外</v>
      </c>
      <c r="V96" s="100" t="str">
        <f>IFERROR(VLOOKUP('２．【リハビリ型】ADL評価（1回目）'!G96,'※削除しない※'!$B$2:$D$4,3,TRUE),"")</f>
        <v/>
      </c>
    </row>
    <row r="97" spans="1:22">
      <c r="A97" s="5">
        <v>88</v>
      </c>
      <c r="B97" s="32" t="str" cm="1">
        <f t="array" ref="B97:F97">IF('１．評価対象利用者名簿'!B98:F98="","",'１．評価対象利用者名簿'!B98:F98)</f>
        <v/>
      </c>
      <c r="C97" s="35" t="str">
        <v/>
      </c>
      <c r="D97" s="38" t="str">
        <v/>
      </c>
      <c r="E97" s="41" t="str">
        <v/>
      </c>
      <c r="F97" s="43" t="str">
        <v/>
      </c>
      <c r="G97" s="48"/>
      <c r="H97" s="53"/>
      <c r="I97" s="57"/>
      <c r="J97" s="57"/>
      <c r="K97" s="57"/>
      <c r="L97" s="57"/>
      <c r="M97" s="57"/>
      <c r="N97" s="57"/>
      <c r="O97" s="57"/>
      <c r="P97" s="57"/>
      <c r="Q97" s="64"/>
      <c r="R97" s="67" t="str">
        <f t="shared" si="2"/>
        <v/>
      </c>
      <c r="S97" s="73"/>
      <c r="T97" s="92" t="str">
        <f>IF(R97="","",'３．【リハビリ型】ADL評価（２回目）'!R97-'２．【リハビリ型】ADL評価（1回目）'!R97)</f>
        <v/>
      </c>
      <c r="U97" s="96" t="str">
        <f t="shared" si="3"/>
        <v>対象外</v>
      </c>
      <c r="V97" s="100" t="str">
        <f>IFERROR(VLOOKUP('２．【リハビリ型】ADL評価（1回目）'!G97,'※削除しない※'!$B$2:$D$4,3,TRUE),"")</f>
        <v/>
      </c>
    </row>
    <row r="98" spans="1:22">
      <c r="A98" s="5">
        <v>89</v>
      </c>
      <c r="B98" s="32" t="str" cm="1">
        <f t="array" ref="B98:F98">IF('１．評価対象利用者名簿'!B99:F99="","",'１．評価対象利用者名簿'!B99:F99)</f>
        <v/>
      </c>
      <c r="C98" s="35" t="str">
        <v/>
      </c>
      <c r="D98" s="38" t="str">
        <v/>
      </c>
      <c r="E98" s="41" t="str">
        <v/>
      </c>
      <c r="F98" s="43" t="str">
        <v/>
      </c>
      <c r="G98" s="48"/>
      <c r="H98" s="53"/>
      <c r="I98" s="57"/>
      <c r="J98" s="57"/>
      <c r="K98" s="57"/>
      <c r="L98" s="57"/>
      <c r="M98" s="57"/>
      <c r="N98" s="57"/>
      <c r="O98" s="57"/>
      <c r="P98" s="57"/>
      <c r="Q98" s="64"/>
      <c r="R98" s="67" t="str">
        <f t="shared" si="2"/>
        <v/>
      </c>
      <c r="S98" s="73"/>
      <c r="T98" s="92" t="str">
        <f>IF(R98="","",'３．【リハビリ型】ADL評価（２回目）'!R98-'２．【リハビリ型】ADL評価（1回目）'!R98)</f>
        <v/>
      </c>
      <c r="U98" s="96" t="str">
        <f t="shared" si="3"/>
        <v>対象外</v>
      </c>
      <c r="V98" s="100" t="str">
        <f>IFERROR(VLOOKUP('２．【リハビリ型】ADL評価（1回目）'!G98,'※削除しない※'!$B$2:$D$4,3,TRUE),"")</f>
        <v/>
      </c>
    </row>
    <row r="99" spans="1:22">
      <c r="A99" s="5">
        <v>90</v>
      </c>
      <c r="B99" s="32" t="str" cm="1">
        <f t="array" ref="B99:F99">IF('１．評価対象利用者名簿'!B100:F100="","",'１．評価対象利用者名簿'!B100:F100)</f>
        <v/>
      </c>
      <c r="C99" s="35" t="str">
        <v/>
      </c>
      <c r="D99" s="38" t="str">
        <v/>
      </c>
      <c r="E99" s="41" t="str">
        <v/>
      </c>
      <c r="F99" s="43" t="str">
        <v/>
      </c>
      <c r="G99" s="48"/>
      <c r="H99" s="53"/>
      <c r="I99" s="57"/>
      <c r="J99" s="57"/>
      <c r="K99" s="57"/>
      <c r="L99" s="57"/>
      <c r="M99" s="57"/>
      <c r="N99" s="57"/>
      <c r="O99" s="57"/>
      <c r="P99" s="57"/>
      <c r="Q99" s="64"/>
      <c r="R99" s="67" t="str">
        <f t="shared" si="2"/>
        <v/>
      </c>
      <c r="S99" s="73"/>
      <c r="T99" s="92" t="str">
        <f>IF(R99="","",'３．【リハビリ型】ADL評価（２回目）'!R99-'２．【リハビリ型】ADL評価（1回目）'!R99)</f>
        <v/>
      </c>
      <c r="U99" s="96" t="str">
        <f t="shared" si="3"/>
        <v>対象外</v>
      </c>
      <c r="V99" s="100" t="str">
        <f>IFERROR(VLOOKUP('２．【リハビリ型】ADL評価（1回目）'!G99,'※削除しない※'!$B$2:$D$4,3,TRUE),"")</f>
        <v/>
      </c>
    </row>
    <row r="100" spans="1:22">
      <c r="A100" s="5">
        <v>91</v>
      </c>
      <c r="B100" s="32" t="str" cm="1">
        <f t="array" ref="B100:F100">IF('１．評価対象利用者名簿'!B101:F101="","",'１．評価対象利用者名簿'!B101:F101)</f>
        <v/>
      </c>
      <c r="C100" s="35" t="str">
        <v/>
      </c>
      <c r="D100" s="38" t="str">
        <v/>
      </c>
      <c r="E100" s="41" t="str">
        <v/>
      </c>
      <c r="F100" s="43" t="str">
        <v/>
      </c>
      <c r="G100" s="48"/>
      <c r="H100" s="53"/>
      <c r="I100" s="57"/>
      <c r="J100" s="57"/>
      <c r="K100" s="57"/>
      <c r="L100" s="57"/>
      <c r="M100" s="57"/>
      <c r="N100" s="57"/>
      <c r="O100" s="57"/>
      <c r="P100" s="57"/>
      <c r="Q100" s="64"/>
      <c r="R100" s="67" t="str">
        <f t="shared" si="2"/>
        <v/>
      </c>
      <c r="S100" s="73"/>
      <c r="T100" s="92" t="str">
        <f>IF(R100="","",'３．【リハビリ型】ADL評価（２回目）'!R100-'２．【リハビリ型】ADL評価（1回目）'!R100)</f>
        <v/>
      </c>
      <c r="U100" s="96" t="str">
        <f t="shared" si="3"/>
        <v>対象外</v>
      </c>
      <c r="V100" s="100" t="str">
        <f>IFERROR(VLOOKUP('２．【リハビリ型】ADL評価（1回目）'!G100,'※削除しない※'!$B$2:$D$4,3,TRUE),"")</f>
        <v/>
      </c>
    </row>
    <row r="101" spans="1:22">
      <c r="A101" s="5">
        <v>92</v>
      </c>
      <c r="B101" s="32" t="str" cm="1">
        <f t="array" ref="B101:F101">IF('１．評価対象利用者名簿'!B102:F102="","",'１．評価対象利用者名簿'!B102:F102)</f>
        <v/>
      </c>
      <c r="C101" s="35" t="str">
        <v/>
      </c>
      <c r="D101" s="38" t="str">
        <v/>
      </c>
      <c r="E101" s="41" t="str">
        <v/>
      </c>
      <c r="F101" s="43" t="str">
        <v/>
      </c>
      <c r="G101" s="48"/>
      <c r="H101" s="53"/>
      <c r="I101" s="57"/>
      <c r="J101" s="57"/>
      <c r="K101" s="57"/>
      <c r="L101" s="57"/>
      <c r="M101" s="57"/>
      <c r="N101" s="57"/>
      <c r="O101" s="57"/>
      <c r="P101" s="57"/>
      <c r="Q101" s="64"/>
      <c r="R101" s="67" t="str">
        <f t="shared" si="2"/>
        <v/>
      </c>
      <c r="S101" s="73"/>
      <c r="T101" s="92" t="str">
        <f>IF(R101="","",'３．【リハビリ型】ADL評価（２回目）'!R101-'２．【リハビリ型】ADL評価（1回目）'!R101)</f>
        <v/>
      </c>
      <c r="U101" s="96" t="str">
        <f t="shared" si="3"/>
        <v>対象外</v>
      </c>
      <c r="V101" s="100" t="str">
        <f>IFERROR(VLOOKUP('２．【リハビリ型】ADL評価（1回目）'!G101,'※削除しない※'!$B$2:$D$4,3,TRUE),"")</f>
        <v/>
      </c>
    </row>
    <row r="102" spans="1:22">
      <c r="A102" s="5">
        <v>93</v>
      </c>
      <c r="B102" s="32" t="str" cm="1">
        <f t="array" ref="B102:F102">IF('１．評価対象利用者名簿'!B103:F103="","",'１．評価対象利用者名簿'!B103:F103)</f>
        <v/>
      </c>
      <c r="C102" s="35" t="str">
        <v/>
      </c>
      <c r="D102" s="38" t="str">
        <v/>
      </c>
      <c r="E102" s="41" t="str">
        <v/>
      </c>
      <c r="F102" s="43" t="str">
        <v/>
      </c>
      <c r="G102" s="48"/>
      <c r="H102" s="53"/>
      <c r="I102" s="57"/>
      <c r="J102" s="57"/>
      <c r="K102" s="57"/>
      <c r="L102" s="57"/>
      <c r="M102" s="57"/>
      <c r="N102" s="57"/>
      <c r="O102" s="57"/>
      <c r="P102" s="57"/>
      <c r="Q102" s="64"/>
      <c r="R102" s="67" t="str">
        <f t="shared" si="2"/>
        <v/>
      </c>
      <c r="S102" s="73"/>
      <c r="T102" s="92" t="str">
        <f>IF(R102="","",'３．【リハビリ型】ADL評価（２回目）'!R102-'２．【リハビリ型】ADL評価（1回目）'!R102)</f>
        <v/>
      </c>
      <c r="U102" s="96" t="str">
        <f t="shared" si="3"/>
        <v>対象外</v>
      </c>
      <c r="V102" s="100" t="str">
        <f>IFERROR(VLOOKUP('２．【リハビリ型】ADL評価（1回目）'!G102,'※削除しない※'!$B$2:$D$4,3,TRUE),"")</f>
        <v/>
      </c>
    </row>
    <row r="103" spans="1:22">
      <c r="A103" s="5">
        <v>94</v>
      </c>
      <c r="B103" s="32" t="str" cm="1">
        <f t="array" ref="B103:F103">IF('１．評価対象利用者名簿'!B104:F104="","",'１．評価対象利用者名簿'!B104:F104)</f>
        <v/>
      </c>
      <c r="C103" s="35" t="str">
        <v/>
      </c>
      <c r="D103" s="38" t="str">
        <v/>
      </c>
      <c r="E103" s="41" t="str">
        <v/>
      </c>
      <c r="F103" s="43" t="str">
        <v/>
      </c>
      <c r="G103" s="48"/>
      <c r="H103" s="53"/>
      <c r="I103" s="57"/>
      <c r="J103" s="57"/>
      <c r="K103" s="57"/>
      <c r="L103" s="57"/>
      <c r="M103" s="57"/>
      <c r="N103" s="57"/>
      <c r="O103" s="57"/>
      <c r="P103" s="57"/>
      <c r="Q103" s="64"/>
      <c r="R103" s="67" t="str">
        <f t="shared" si="2"/>
        <v/>
      </c>
      <c r="S103" s="73"/>
      <c r="T103" s="92" t="str">
        <f>IF(R103="","",'３．【リハビリ型】ADL評価（２回目）'!R103-'２．【リハビリ型】ADL評価（1回目）'!R103)</f>
        <v/>
      </c>
      <c r="U103" s="96" t="str">
        <f t="shared" si="3"/>
        <v>対象外</v>
      </c>
      <c r="V103" s="100" t="str">
        <f>IFERROR(VLOOKUP('２．【リハビリ型】ADL評価（1回目）'!G103,'※削除しない※'!$B$2:$D$4,3,TRUE),"")</f>
        <v/>
      </c>
    </row>
    <row r="104" spans="1:22">
      <c r="A104" s="5">
        <v>95</v>
      </c>
      <c r="B104" s="32" t="str" cm="1">
        <f t="array" ref="B104:F104">IF('１．評価対象利用者名簿'!B105:F105="","",'１．評価対象利用者名簿'!B105:F105)</f>
        <v/>
      </c>
      <c r="C104" s="35" t="str">
        <v/>
      </c>
      <c r="D104" s="38" t="str">
        <v/>
      </c>
      <c r="E104" s="41" t="str">
        <v/>
      </c>
      <c r="F104" s="43" t="str">
        <v/>
      </c>
      <c r="G104" s="48"/>
      <c r="H104" s="53"/>
      <c r="I104" s="57"/>
      <c r="J104" s="57"/>
      <c r="K104" s="57"/>
      <c r="L104" s="57"/>
      <c r="M104" s="57"/>
      <c r="N104" s="57"/>
      <c r="O104" s="57"/>
      <c r="P104" s="57"/>
      <c r="Q104" s="64"/>
      <c r="R104" s="67" t="str">
        <f t="shared" si="2"/>
        <v/>
      </c>
      <c r="S104" s="73"/>
      <c r="T104" s="92" t="str">
        <f>IF(R104="","",'３．【リハビリ型】ADL評価（２回目）'!R104-'２．【リハビリ型】ADL評価（1回目）'!R104)</f>
        <v/>
      </c>
      <c r="U104" s="96" t="str">
        <f t="shared" si="3"/>
        <v>対象外</v>
      </c>
      <c r="V104" s="100" t="str">
        <f>IFERROR(VLOOKUP('２．【リハビリ型】ADL評価（1回目）'!G104,'※削除しない※'!$B$2:$D$4,3,TRUE),"")</f>
        <v/>
      </c>
    </row>
    <row r="105" spans="1:22">
      <c r="A105" s="5">
        <v>96</v>
      </c>
      <c r="B105" s="32" t="str" cm="1">
        <f t="array" ref="B105:F105">IF('１．評価対象利用者名簿'!B106:F106="","",'１．評価対象利用者名簿'!B106:F106)</f>
        <v/>
      </c>
      <c r="C105" s="35" t="str">
        <v/>
      </c>
      <c r="D105" s="38" t="str">
        <v/>
      </c>
      <c r="E105" s="41" t="str">
        <v/>
      </c>
      <c r="F105" s="43" t="str">
        <v/>
      </c>
      <c r="G105" s="48"/>
      <c r="H105" s="53"/>
      <c r="I105" s="57"/>
      <c r="J105" s="57"/>
      <c r="K105" s="57"/>
      <c r="L105" s="57"/>
      <c r="M105" s="57"/>
      <c r="N105" s="57"/>
      <c r="O105" s="57"/>
      <c r="P105" s="57"/>
      <c r="Q105" s="64"/>
      <c r="R105" s="67" t="str">
        <f t="shared" si="2"/>
        <v/>
      </c>
      <c r="S105" s="73"/>
      <c r="T105" s="92" t="str">
        <f>IF(R105="","",'３．【リハビリ型】ADL評価（２回目）'!R105-'２．【リハビリ型】ADL評価（1回目）'!R105)</f>
        <v/>
      </c>
      <c r="U105" s="96" t="str">
        <f t="shared" si="3"/>
        <v>対象外</v>
      </c>
      <c r="V105" s="100" t="str">
        <f>IFERROR(VLOOKUP('２．【リハビリ型】ADL評価（1回目）'!G105,'※削除しない※'!$B$2:$D$4,3,TRUE),"")</f>
        <v/>
      </c>
    </row>
    <row r="106" spans="1:22">
      <c r="A106" s="5">
        <v>97</v>
      </c>
      <c r="B106" s="32" t="str" cm="1">
        <f t="array" ref="B106:F106">IF('１．評価対象利用者名簿'!B107:F107="","",'１．評価対象利用者名簿'!B107:F107)</f>
        <v/>
      </c>
      <c r="C106" s="35" t="str">
        <v/>
      </c>
      <c r="D106" s="38" t="str">
        <v/>
      </c>
      <c r="E106" s="41" t="str">
        <v/>
      </c>
      <c r="F106" s="43" t="str">
        <v/>
      </c>
      <c r="G106" s="48"/>
      <c r="H106" s="53"/>
      <c r="I106" s="57"/>
      <c r="J106" s="57"/>
      <c r="K106" s="57"/>
      <c r="L106" s="57"/>
      <c r="M106" s="57"/>
      <c r="N106" s="57"/>
      <c r="O106" s="57"/>
      <c r="P106" s="57"/>
      <c r="Q106" s="64"/>
      <c r="R106" s="67" t="str">
        <f t="shared" si="2"/>
        <v/>
      </c>
      <c r="S106" s="73"/>
      <c r="T106" s="92" t="str">
        <f>IF(R106="","",'３．【リハビリ型】ADL評価（２回目）'!R106-'２．【リハビリ型】ADL評価（1回目）'!R106)</f>
        <v/>
      </c>
      <c r="U106" s="96" t="str">
        <f t="shared" si="3"/>
        <v>対象外</v>
      </c>
      <c r="V106" s="100" t="str">
        <f>IFERROR(VLOOKUP('２．【リハビリ型】ADL評価（1回目）'!G106,'※削除しない※'!$B$2:$D$4,3,TRUE),"")</f>
        <v/>
      </c>
    </row>
    <row r="107" spans="1:22">
      <c r="A107" s="5">
        <v>98</v>
      </c>
      <c r="B107" s="32" t="str" cm="1">
        <f t="array" ref="B107:F107">IF('１．評価対象利用者名簿'!B108:F108="","",'１．評価対象利用者名簿'!B108:F108)</f>
        <v/>
      </c>
      <c r="C107" s="35" t="str">
        <v/>
      </c>
      <c r="D107" s="38" t="str">
        <v/>
      </c>
      <c r="E107" s="41" t="str">
        <v/>
      </c>
      <c r="F107" s="43" t="str">
        <v/>
      </c>
      <c r="G107" s="48"/>
      <c r="H107" s="53"/>
      <c r="I107" s="57"/>
      <c r="J107" s="57"/>
      <c r="K107" s="57"/>
      <c r="L107" s="57"/>
      <c r="M107" s="57"/>
      <c r="N107" s="57"/>
      <c r="O107" s="57"/>
      <c r="P107" s="57"/>
      <c r="Q107" s="64"/>
      <c r="R107" s="67" t="str">
        <f t="shared" si="2"/>
        <v/>
      </c>
      <c r="S107" s="73"/>
      <c r="T107" s="92" t="str">
        <f>IF(R107="","",'３．【リハビリ型】ADL評価（２回目）'!R107-'２．【リハビリ型】ADL評価（1回目）'!R107)</f>
        <v/>
      </c>
      <c r="U107" s="96" t="str">
        <f t="shared" si="3"/>
        <v>対象外</v>
      </c>
      <c r="V107" s="100" t="str">
        <f>IFERROR(VLOOKUP('２．【リハビリ型】ADL評価（1回目）'!G107,'※削除しない※'!$B$2:$D$4,3,TRUE),"")</f>
        <v/>
      </c>
    </row>
    <row r="108" spans="1:22">
      <c r="A108" s="5">
        <v>99</v>
      </c>
      <c r="B108" s="32" t="str" cm="1">
        <f t="array" ref="B108:F108">IF('１．評価対象利用者名簿'!B109:F109="","",'１．評価対象利用者名簿'!B109:F109)</f>
        <v/>
      </c>
      <c r="C108" s="35" t="str">
        <v/>
      </c>
      <c r="D108" s="38" t="str">
        <v/>
      </c>
      <c r="E108" s="41" t="str">
        <v/>
      </c>
      <c r="F108" s="43" t="str">
        <v/>
      </c>
      <c r="G108" s="48"/>
      <c r="H108" s="53"/>
      <c r="I108" s="57"/>
      <c r="J108" s="57"/>
      <c r="K108" s="57"/>
      <c r="L108" s="57"/>
      <c r="M108" s="57"/>
      <c r="N108" s="57"/>
      <c r="O108" s="57"/>
      <c r="P108" s="57"/>
      <c r="Q108" s="64"/>
      <c r="R108" s="67" t="str">
        <f t="shared" si="2"/>
        <v/>
      </c>
      <c r="S108" s="73"/>
      <c r="T108" s="92" t="str">
        <f>IF(R108="","",'３．【リハビリ型】ADL評価（２回目）'!R108-'２．【リハビリ型】ADL評価（1回目）'!R108)</f>
        <v/>
      </c>
      <c r="U108" s="96" t="str">
        <f t="shared" si="3"/>
        <v>対象外</v>
      </c>
      <c r="V108" s="100" t="str">
        <f>IFERROR(VLOOKUP('２．【リハビリ型】ADL評価（1回目）'!G108,'※削除しない※'!$B$2:$D$4,3,TRUE),"")</f>
        <v/>
      </c>
    </row>
    <row r="109" spans="1:22" ht="18.75">
      <c r="A109" s="5">
        <v>100</v>
      </c>
      <c r="B109" s="32" t="str" cm="1">
        <f t="array" ref="B109:F109">IF('１．評価対象利用者名簿'!B110:F110="","",'１．評価対象利用者名簿'!B110:F110)</f>
        <v/>
      </c>
      <c r="C109" s="35" t="str">
        <v/>
      </c>
      <c r="D109" s="38" t="str">
        <v/>
      </c>
      <c r="E109" s="41" t="str">
        <v/>
      </c>
      <c r="F109" s="43" t="str">
        <v/>
      </c>
      <c r="G109" s="80"/>
      <c r="H109" s="54"/>
      <c r="I109" s="58"/>
      <c r="J109" s="58"/>
      <c r="K109" s="58"/>
      <c r="L109" s="58"/>
      <c r="M109" s="58"/>
      <c r="N109" s="58"/>
      <c r="O109" s="58"/>
      <c r="P109" s="58"/>
      <c r="Q109" s="65"/>
      <c r="R109" s="68" t="str">
        <f t="shared" si="2"/>
        <v/>
      </c>
      <c r="S109" s="74"/>
      <c r="T109" s="93" t="str">
        <f>IF(R59="","",'３．【リハビリ型】ADL評価（２回目）'!R59-'２．【リハビリ型】ADL評価（1回目）'!R109)</f>
        <v/>
      </c>
      <c r="U109" s="96" t="str">
        <f t="shared" si="3"/>
        <v>対象外</v>
      </c>
      <c r="V109" s="100" t="str">
        <f>IFERROR(VLOOKUP('２．【リハビリ型】ADL評価（1回目）'!G109,'※削除しない※'!$B$2:$D$4,3,TRUE),"")</f>
        <v/>
      </c>
    </row>
    <row r="110" spans="1:22" ht="19.5">
      <c r="T110" s="94" t="s">
        <v>63</v>
      </c>
      <c r="U110" s="99" t="e">
        <f>ROUND(((COUNTIF(U10:U109,"改善D")*2)+(COUNTIF(U10:U109,"改善C")*1.8)+(COUNTIF(U10:U109,"改善B")*1.4)+(COUNTIF(U10:U109,"改善A")*1)+(COUNTIF(U10:U109,"維持")*0.5)+(COUNTIF(U10:U109,"悪化A")*-0.2))/(100-COUNTIF(U10:U109,"対象外")),3)</f>
        <v>#DIV/0!</v>
      </c>
      <c r="V110" s="100" t="str">
        <f>IFERROR(VLOOKUP('２．【リハビリ型】ADL評価（1回目）'!G110,'※削除しない※'!$B$2:$D$4,3,TRUE),"")</f>
        <v/>
      </c>
    </row>
    <row r="111" spans="1:22" ht="18.75"/>
  </sheetData>
  <sheetProtection password="C654" sheet="1" objects="1" scenarios="1"/>
  <autoFilter ref="A9:V110"/>
  <mergeCells count="22">
    <mergeCell ref="C3:E3"/>
    <mergeCell ref="C4:E4"/>
    <mergeCell ref="B6:F6"/>
    <mergeCell ref="G6:S6"/>
    <mergeCell ref="B7:C7"/>
    <mergeCell ref="D7:E7"/>
    <mergeCell ref="T6:T8"/>
    <mergeCell ref="U6:U8"/>
    <mergeCell ref="F7:F8"/>
    <mergeCell ref="G7:G8"/>
    <mergeCell ref="H7:H8"/>
    <mergeCell ref="I7:I8"/>
    <mergeCell ref="J7:J8"/>
    <mergeCell ref="K7:K8"/>
    <mergeCell ref="L7:L8"/>
    <mergeCell ref="M7:M8"/>
    <mergeCell ref="N7:N8"/>
    <mergeCell ref="O7:O8"/>
    <mergeCell ref="P7:P8"/>
    <mergeCell ref="Q7:Q8"/>
    <mergeCell ref="R7:R8"/>
    <mergeCell ref="S7:S8"/>
  </mergeCells>
  <phoneticPr fontId="1"/>
  <conditionalFormatting sqref="G10:G109">
    <cfRule type="expression" dxfId="1" priority="1">
      <formula>$G10&lt;V10</formula>
    </cfRule>
  </conditionalFormatting>
  <dataValidations count="4">
    <dataValidation type="list" imeMode="off" allowBlank="1" showDropDown="0" showInputMessage="1" showErrorMessage="1" error="プルダウンリストから該当する点数を選択してください。" sqref="J10:J109 L10:L109">
      <formula1>"0,5"</formula1>
    </dataValidation>
    <dataValidation type="list" imeMode="off" allowBlank="1" showDropDown="0" showInputMessage="1" showErrorMessage="1" error="プルダウンリストから該当する点数を選択してください。" sqref="I10:I109 M10:M109">
      <formula1>"0,5,10,15"</formula1>
    </dataValidation>
    <dataValidation type="list" imeMode="off" allowBlank="1" showDropDown="0" showInputMessage="1" showErrorMessage="1" error="プルダウンリストから該当する点数を選択してください。" sqref="N10:Q109 K10:K109 H10:H109">
      <formula1>"0,5,10"</formula1>
    </dataValidation>
    <dataValidation type="date" allowBlank="1" showDropDown="0" showInputMessage="1" showErrorMessage="1" sqref="G10:G109">
      <formula1>$J$3</formula1>
      <formula2>$K$3</formula2>
    </dataValidation>
  </dataValidations>
  <pageMargins left="0.7" right="0.7" top="0.75" bottom="0.75" header="0.3" footer="0.3"/>
  <pageSetup paperSize="9" scale="56" fitToWidth="1" fitToHeight="0" orientation="landscape" usePrinterDefaults="1"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U157"/>
  <sheetViews>
    <sheetView zoomScale="80" zoomScaleNormal="80" workbookViewId="0">
      <selection activeCell="S13" sqref="S13"/>
    </sheetView>
  </sheetViews>
  <sheetFormatPr defaultRowHeight="18"/>
  <cols>
    <col min="1" max="1" width="3.25" bestFit="1" customWidth="1"/>
    <col min="2" max="2" width="11.33203125" style="101" customWidth="1"/>
    <col min="3" max="3" width="12.08203125" style="101" customWidth="1"/>
    <col min="4" max="4" width="12" style="101" customWidth="1"/>
    <col min="5" max="5" width="12.1640625" style="101" customWidth="1"/>
    <col min="6" max="6" width="12.5" style="101" customWidth="1"/>
    <col min="7" max="7" width="6.83203125" style="55" customWidth="1"/>
    <col min="8" max="8" width="8.6640625" style="101" hidden="1" customWidth="1" outlineLevel="1"/>
    <col min="9" max="9" width="8.25" customWidth="1" collapsed="1"/>
    <col min="10" max="10" width="9.08203125" style="101" hidden="1" customWidth="1" outlineLevel="1"/>
    <col min="11" max="11" width="8.6640625" style="101" customWidth="1" collapsed="1"/>
    <col min="12" max="12" width="6.33203125" customWidth="1"/>
    <col min="13" max="13" width="7.1640625" customWidth="1"/>
    <col min="14" max="14" width="4.6640625" customWidth="1"/>
    <col min="15" max="15" width="13" customWidth="1"/>
    <col min="16" max="16" width="11.25" customWidth="1"/>
    <col min="17" max="17" width="12.5" bestFit="1" customWidth="1"/>
    <col min="18" max="19" width="15.9140625" bestFit="1" customWidth="1"/>
    <col min="20" max="20" width="13" customWidth="1"/>
    <col min="21" max="21" width="11.9140625" bestFit="1" customWidth="1"/>
  </cols>
  <sheetData>
    <row r="1" spans="1:21">
      <c r="A1" s="1" t="s">
        <v>116</v>
      </c>
      <c r="L1" s="1"/>
      <c r="M1" s="1"/>
    </row>
    <row r="2" spans="1:21" ht="18.75">
      <c r="O2" s="124"/>
      <c r="P2" s="124"/>
      <c r="Q2" s="124"/>
      <c r="R2" s="124"/>
      <c r="S2" s="124"/>
    </row>
    <row r="3" spans="1:21" ht="20.75">
      <c r="B3" s="6" t="s">
        <v>2</v>
      </c>
      <c r="C3" s="33">
        <f>'１．評価対象利用者名簿'!C4</f>
        <v>0</v>
      </c>
      <c r="D3" s="36"/>
      <c r="E3" s="39"/>
      <c r="F3" s="6" t="s">
        <v>9</v>
      </c>
      <c r="G3" s="115">
        <f>'１．評価対象利用者名簿'!G4</f>
        <v>0</v>
      </c>
      <c r="H3" s="41"/>
      <c r="I3" s="119"/>
      <c r="O3" s="125" t="s">
        <v>87</v>
      </c>
      <c r="P3" s="127" t="s">
        <v>125</v>
      </c>
      <c r="Q3" s="129" t="s">
        <v>126</v>
      </c>
      <c r="R3" s="129" t="s">
        <v>127</v>
      </c>
      <c r="S3" s="131" t="s">
        <v>70</v>
      </c>
    </row>
    <row r="4" spans="1:21" ht="27.25">
      <c r="B4" s="6" t="s">
        <v>4</v>
      </c>
      <c r="C4" s="33">
        <f>'１．評価対象利用者名簿'!C5</f>
        <v>0</v>
      </c>
      <c r="D4" s="36" t="e" cm="1" vm="1">
        <f t="array" aca="1" ref="D4" ca="1">IF('１．評価対象利用者名簿'!D5:F5="","",'１．評価対象利用者名簿'!D5:F5)</f>
        <v>#VALUE!</v>
      </c>
      <c r="E4" s="39" t="e" cm="1" vm="1">
        <f t="array" aca="1" ref="E4" ca="1">IF('１．評価対象利用者名簿'!E5:G5="","",'１．評価対象利用者名簿'!E5:G5)</f>
        <v>#VALUE!</v>
      </c>
      <c r="F4" s="6" t="s">
        <v>57</v>
      </c>
      <c r="G4" s="115">
        <f>'１．評価対象利用者名簿'!G5</f>
        <v>0</v>
      </c>
      <c r="H4" s="41"/>
      <c r="I4" s="119"/>
      <c r="J4" s="101" t="s">
        <v>108</v>
      </c>
      <c r="O4" s="126">
        <f>SUMIF(L10:L150,"",K10:K150)</f>
        <v>0</v>
      </c>
      <c r="P4" s="128">
        <f>COUNT(A10:A150)-COUNTIF(L10:L150,"○")</f>
        <v>0</v>
      </c>
      <c r="Q4" s="130" t="e">
        <f>O4/P4</f>
        <v>#DIV/0!</v>
      </c>
      <c r="R4" s="130" t="e">
        <f>_xlfn.IFS(Q4&gt;=70,1,Q4&lt;30,"対象外",Q4&lt;70,0.9)</f>
        <v>#DIV/0!</v>
      </c>
      <c r="S4" s="132" t="e">
        <f>R4*'３．【リハビリ型】ADL評価（２回目）'!U110</f>
        <v>#DIV/0!</v>
      </c>
    </row>
    <row r="5" spans="1:21" ht="18.75"/>
    <row r="6" spans="1:21">
      <c r="B6" s="6" t="s">
        <v>117</v>
      </c>
      <c r="C6" s="6"/>
      <c r="D6" s="6"/>
      <c r="E6" s="6"/>
      <c r="F6" s="6"/>
      <c r="G6" s="32" t="s">
        <v>35</v>
      </c>
      <c r="H6" s="41"/>
      <c r="I6" s="41"/>
      <c r="J6" s="41"/>
      <c r="K6" s="41"/>
      <c r="L6" s="119"/>
      <c r="M6" s="59"/>
      <c r="S6" t="s">
        <v>128</v>
      </c>
    </row>
    <row r="7" spans="1:21">
      <c r="B7" s="106" t="s">
        <v>118</v>
      </c>
      <c r="C7" s="106"/>
      <c r="D7" s="106" t="s">
        <v>10</v>
      </c>
      <c r="E7" s="106"/>
      <c r="F7" s="6" t="s">
        <v>119</v>
      </c>
      <c r="G7" s="6" t="s">
        <v>120</v>
      </c>
      <c r="H7" s="23" t="s">
        <v>121</v>
      </c>
      <c r="I7" s="6" t="s">
        <v>122</v>
      </c>
      <c r="J7" s="23" t="s">
        <v>121</v>
      </c>
      <c r="K7" s="6" t="s">
        <v>123</v>
      </c>
      <c r="L7" s="23" t="s">
        <v>124</v>
      </c>
      <c r="M7" s="123"/>
    </row>
    <row r="8" spans="1:21" ht="18.75">
      <c r="A8" s="103"/>
      <c r="B8" s="107" t="s">
        <v>132</v>
      </c>
      <c r="C8" s="14" t="s">
        <v>133</v>
      </c>
      <c r="D8" s="107" t="s">
        <v>134</v>
      </c>
      <c r="E8" s="14" t="s">
        <v>135</v>
      </c>
      <c r="F8" s="110"/>
      <c r="G8" s="110"/>
      <c r="H8" s="24"/>
      <c r="I8" s="110"/>
      <c r="J8" s="24"/>
      <c r="K8" s="110"/>
      <c r="L8" s="122"/>
      <c r="M8" s="123" t="s">
        <v>131</v>
      </c>
    </row>
    <row r="9" spans="1:21" ht="18.75">
      <c r="A9" s="104" t="s">
        <v>22</v>
      </c>
      <c r="B9" s="104" t="str">
        <f>IF('[1]１．評価対象利用者名簿（参加申込時提出）'!B9="","",'[1]１．評価対象利用者名簿（参加申込時提出）'!B9)</f>
        <v>川西</v>
      </c>
      <c r="C9" s="104" t="str">
        <f>IF('[1]１．評価対象利用者名簿（参加申込時提出）'!C9="","",'[1]１．評価対象利用者名簿（参加申込時提出）'!C9)</f>
        <v>太郎</v>
      </c>
      <c r="D9" s="104" t="str">
        <f>IF('[1]１．評価対象利用者名簿（参加申込時提出）'!D9="","",'[1]１．評価対象利用者名簿（参加申込時提出）'!D9)</f>
        <v>カワニシ</v>
      </c>
      <c r="E9" s="104" t="str">
        <f>IF('[1]１．評価対象利用者名簿（参加申込時提出）'!E9="","",'[1]１．評価対象利用者名簿（参加申込時提出）'!E9)</f>
        <v>タロウ</v>
      </c>
      <c r="F9" s="111">
        <f>IF('[1]１．評価対象利用者名簿（参加申込時提出）'!F9="","",'[1]１．評価対象利用者名簿（参加申込時提出）'!F9)</f>
        <v>1234567890</v>
      </c>
      <c r="G9" s="116">
        <v>2</v>
      </c>
      <c r="H9" s="66">
        <f t="shared" ref="H9:H72" si="0">_xlfn.IFS(G9=1,30,G9=2,20,G9=3,10,G9=4,0,G9="","")</f>
        <v>20</v>
      </c>
      <c r="I9" s="66">
        <v>10</v>
      </c>
      <c r="J9" s="66">
        <f t="shared" ref="J9:J72" si="1">_xlfn.IFS(I9="","",I9=0,0,I9=1,5,I9=2,10,I9=3,15,I9=4,20,I9=5,25,I9=6,30,I9=7,40,I9=8,50,I9=9,60,I9=10,70)</f>
        <v>70</v>
      </c>
      <c r="K9" s="66">
        <f t="shared" ref="K9:K72" si="2">SUM(H9,J9)</f>
        <v>90</v>
      </c>
      <c r="L9" s="4"/>
      <c r="M9" s="59"/>
    </row>
    <row r="10" spans="1:21">
      <c r="A10" s="5" t="str">
        <f t="shared" ref="A10:A73" si="3">IF(B10="","",ROW()-9)</f>
        <v/>
      </c>
      <c r="B10" s="6"/>
      <c r="C10" s="6"/>
      <c r="D10" s="6"/>
      <c r="E10" s="6"/>
      <c r="F10" s="112"/>
      <c r="G10" s="117"/>
      <c r="H10" s="118" t="str">
        <f t="shared" si="0"/>
        <v/>
      </c>
      <c r="I10" s="120"/>
      <c r="J10" s="121" t="str">
        <f t="shared" si="1"/>
        <v/>
      </c>
      <c r="K10" s="121">
        <f t="shared" si="2"/>
        <v>0</v>
      </c>
      <c r="L10" s="5"/>
    </row>
    <row r="11" spans="1:21">
      <c r="A11" s="5" t="str">
        <f t="shared" si="3"/>
        <v/>
      </c>
      <c r="B11" s="6"/>
      <c r="C11" s="6"/>
      <c r="D11" s="6"/>
      <c r="E11" s="6"/>
      <c r="F11" s="112"/>
      <c r="G11" s="117"/>
      <c r="H11" s="118" t="str">
        <f t="shared" si="0"/>
        <v/>
      </c>
      <c r="I11" s="120"/>
      <c r="J11" s="121" t="str">
        <f t="shared" si="1"/>
        <v/>
      </c>
      <c r="K11" s="121">
        <f t="shared" si="2"/>
        <v>0</v>
      </c>
      <c r="L11" s="5"/>
    </row>
    <row r="12" spans="1:21">
      <c r="A12" s="5" t="str">
        <f t="shared" si="3"/>
        <v/>
      </c>
      <c r="B12" s="6"/>
      <c r="C12" s="6"/>
      <c r="D12" s="6"/>
      <c r="E12" s="6"/>
      <c r="F12" s="112"/>
      <c r="G12" s="117"/>
      <c r="H12" s="118" t="str">
        <f t="shared" si="0"/>
        <v/>
      </c>
      <c r="I12" s="120"/>
      <c r="J12" s="121" t="str">
        <f t="shared" si="1"/>
        <v/>
      </c>
      <c r="K12" s="121">
        <f t="shared" si="2"/>
        <v>0</v>
      </c>
      <c r="L12" s="5"/>
    </row>
    <row r="13" spans="1:21">
      <c r="A13" s="5" t="str">
        <f t="shared" si="3"/>
        <v/>
      </c>
      <c r="B13" s="6"/>
      <c r="C13" s="6"/>
      <c r="D13" s="6"/>
      <c r="E13" s="6"/>
      <c r="F13" s="112"/>
      <c r="G13" s="117"/>
      <c r="H13" s="118" t="str">
        <f t="shared" si="0"/>
        <v/>
      </c>
      <c r="I13" s="120"/>
      <c r="J13" s="121" t="str">
        <f t="shared" si="1"/>
        <v/>
      </c>
      <c r="K13" s="121">
        <f t="shared" si="2"/>
        <v>0</v>
      </c>
      <c r="L13" s="5"/>
      <c r="U13" s="101"/>
    </row>
    <row r="14" spans="1:21">
      <c r="A14" s="5" t="str">
        <f t="shared" si="3"/>
        <v/>
      </c>
      <c r="B14" s="6"/>
      <c r="C14" s="6"/>
      <c r="D14" s="6"/>
      <c r="E14" s="6"/>
      <c r="F14" s="112"/>
      <c r="G14" s="117"/>
      <c r="H14" s="118" t="str">
        <f t="shared" si="0"/>
        <v/>
      </c>
      <c r="I14" s="120"/>
      <c r="J14" s="121" t="str">
        <f t="shared" si="1"/>
        <v/>
      </c>
      <c r="K14" s="121">
        <f t="shared" si="2"/>
        <v>0</v>
      </c>
      <c r="L14" s="5"/>
    </row>
    <row r="15" spans="1:21">
      <c r="A15" s="5" t="str">
        <f t="shared" si="3"/>
        <v/>
      </c>
      <c r="B15" s="6"/>
      <c r="C15" s="6"/>
      <c r="D15" s="6"/>
      <c r="E15" s="6"/>
      <c r="F15" s="112"/>
      <c r="G15" s="117"/>
      <c r="H15" s="118" t="str">
        <f t="shared" si="0"/>
        <v/>
      </c>
      <c r="I15" s="120"/>
      <c r="J15" s="121" t="str">
        <f t="shared" si="1"/>
        <v/>
      </c>
      <c r="K15" s="121">
        <f t="shared" si="2"/>
        <v>0</v>
      </c>
      <c r="L15" s="5"/>
    </row>
    <row r="16" spans="1:21">
      <c r="A16" s="5" t="str">
        <f t="shared" si="3"/>
        <v/>
      </c>
      <c r="B16" s="6"/>
      <c r="C16" s="6"/>
      <c r="D16" s="6"/>
      <c r="E16" s="6"/>
      <c r="F16" s="112"/>
      <c r="G16" s="117"/>
      <c r="H16" s="118" t="str">
        <f t="shared" si="0"/>
        <v/>
      </c>
      <c r="I16" s="120"/>
      <c r="J16" s="121" t="str">
        <f t="shared" si="1"/>
        <v/>
      </c>
      <c r="K16" s="121">
        <f t="shared" si="2"/>
        <v>0</v>
      </c>
      <c r="L16" s="5"/>
    </row>
    <row r="17" spans="1:18">
      <c r="A17" s="5" t="str">
        <f t="shared" si="3"/>
        <v/>
      </c>
      <c r="B17" s="6"/>
      <c r="C17" s="6"/>
      <c r="D17" s="6"/>
      <c r="E17" s="6"/>
      <c r="F17" s="112"/>
      <c r="G17" s="117"/>
      <c r="H17" s="118" t="str">
        <f t="shared" si="0"/>
        <v/>
      </c>
      <c r="I17" s="120"/>
      <c r="J17" s="121" t="str">
        <f t="shared" si="1"/>
        <v/>
      </c>
      <c r="K17" s="121">
        <f t="shared" si="2"/>
        <v>0</v>
      </c>
      <c r="L17" s="5"/>
    </row>
    <row r="18" spans="1:18">
      <c r="A18" s="5" t="str">
        <f t="shared" si="3"/>
        <v/>
      </c>
      <c r="B18" s="6"/>
      <c r="C18" s="6"/>
      <c r="D18" s="6"/>
      <c r="E18" s="6"/>
      <c r="F18" s="112"/>
      <c r="G18" s="117"/>
      <c r="H18" s="118" t="str">
        <f t="shared" si="0"/>
        <v/>
      </c>
      <c r="I18" s="120"/>
      <c r="J18" s="121" t="str">
        <f t="shared" si="1"/>
        <v/>
      </c>
      <c r="K18" s="121">
        <f t="shared" si="2"/>
        <v>0</v>
      </c>
      <c r="L18" s="5"/>
    </row>
    <row r="19" spans="1:18">
      <c r="A19" s="5" t="str">
        <f t="shared" si="3"/>
        <v/>
      </c>
      <c r="B19" s="6"/>
      <c r="C19" s="6"/>
      <c r="D19" s="6"/>
      <c r="E19" s="6"/>
      <c r="F19" s="112"/>
      <c r="G19" s="117"/>
      <c r="H19" s="118" t="str">
        <f t="shared" si="0"/>
        <v/>
      </c>
      <c r="I19" s="120"/>
      <c r="J19" s="121" t="str">
        <f t="shared" si="1"/>
        <v/>
      </c>
      <c r="K19" s="121">
        <f t="shared" si="2"/>
        <v>0</v>
      </c>
      <c r="L19" s="5"/>
    </row>
    <row r="20" spans="1:18">
      <c r="A20" s="5" t="str">
        <f t="shared" si="3"/>
        <v/>
      </c>
      <c r="B20" s="6"/>
      <c r="C20" s="6"/>
      <c r="D20" s="6"/>
      <c r="E20" s="6"/>
      <c r="F20" s="112"/>
      <c r="G20" s="117"/>
      <c r="H20" s="118" t="str">
        <f t="shared" si="0"/>
        <v/>
      </c>
      <c r="I20" s="120"/>
      <c r="J20" s="121" t="str">
        <f t="shared" si="1"/>
        <v/>
      </c>
      <c r="K20" s="121">
        <f t="shared" si="2"/>
        <v>0</v>
      </c>
      <c r="L20" s="5"/>
    </row>
    <row r="21" spans="1:18">
      <c r="A21" s="5" t="str">
        <f t="shared" si="3"/>
        <v/>
      </c>
      <c r="B21" s="6"/>
      <c r="C21" s="6"/>
      <c r="D21" s="6"/>
      <c r="E21" s="6"/>
      <c r="F21" s="112"/>
      <c r="G21" s="117"/>
      <c r="H21" s="118" t="str">
        <f t="shared" si="0"/>
        <v/>
      </c>
      <c r="I21" s="120"/>
      <c r="J21" s="121" t="str">
        <f t="shared" si="1"/>
        <v/>
      </c>
      <c r="K21" s="121">
        <f t="shared" si="2"/>
        <v>0</v>
      </c>
      <c r="L21" s="5"/>
    </row>
    <row r="22" spans="1:18">
      <c r="A22" s="5" t="str">
        <f t="shared" si="3"/>
        <v/>
      </c>
      <c r="B22" s="6"/>
      <c r="C22" s="6"/>
      <c r="D22" s="6"/>
      <c r="E22" s="6"/>
      <c r="F22" s="112"/>
      <c r="G22" s="117"/>
      <c r="H22" s="118" t="str">
        <f t="shared" si="0"/>
        <v/>
      </c>
      <c r="I22" s="120"/>
      <c r="J22" s="121" t="str">
        <f t="shared" si="1"/>
        <v/>
      </c>
      <c r="K22" s="121">
        <f t="shared" si="2"/>
        <v>0</v>
      </c>
      <c r="L22" s="5"/>
    </row>
    <row r="23" spans="1:18">
      <c r="A23" s="5" t="str">
        <f t="shared" si="3"/>
        <v/>
      </c>
      <c r="B23" s="6"/>
      <c r="C23" s="6"/>
      <c r="D23" s="6"/>
      <c r="E23" s="6"/>
      <c r="F23" s="112"/>
      <c r="G23" s="117"/>
      <c r="H23" s="118" t="str">
        <f t="shared" si="0"/>
        <v/>
      </c>
      <c r="I23" s="120"/>
      <c r="J23" s="121" t="str">
        <f t="shared" si="1"/>
        <v/>
      </c>
      <c r="K23" s="121">
        <f t="shared" si="2"/>
        <v>0</v>
      </c>
      <c r="L23" s="5"/>
    </row>
    <row r="24" spans="1:18">
      <c r="A24" s="5" t="str">
        <f t="shared" si="3"/>
        <v/>
      </c>
      <c r="B24" s="6"/>
      <c r="C24" s="6"/>
      <c r="D24" s="6"/>
      <c r="E24" s="6"/>
      <c r="F24" s="112"/>
      <c r="G24" s="117"/>
      <c r="H24" s="118" t="str">
        <f t="shared" si="0"/>
        <v/>
      </c>
      <c r="I24" s="120"/>
      <c r="J24" s="121" t="str">
        <f t="shared" si="1"/>
        <v/>
      </c>
      <c r="K24" s="121">
        <f t="shared" si="2"/>
        <v>0</v>
      </c>
      <c r="L24" s="5"/>
    </row>
    <row r="25" spans="1:18" s="102" customFormat="1">
      <c r="A25" s="105" t="str">
        <f t="shared" si="3"/>
        <v/>
      </c>
      <c r="B25" s="108"/>
      <c r="C25" s="108"/>
      <c r="D25" s="108"/>
      <c r="E25" s="108"/>
      <c r="F25" s="113"/>
      <c r="G25" s="117"/>
      <c r="H25" s="118" t="str">
        <f t="shared" si="0"/>
        <v/>
      </c>
      <c r="I25" s="120"/>
      <c r="J25" s="105" t="str">
        <f t="shared" si="1"/>
        <v/>
      </c>
      <c r="K25" s="105">
        <f t="shared" si="2"/>
        <v>0</v>
      </c>
      <c r="L25" s="105"/>
      <c r="M25" s="101"/>
      <c r="N25" s="101"/>
      <c r="O25" s="101"/>
      <c r="P25" s="101"/>
      <c r="Q25" s="101"/>
      <c r="R25" s="101"/>
    </row>
    <row r="26" spans="1:18">
      <c r="A26" s="5" t="str">
        <f t="shared" si="3"/>
        <v/>
      </c>
      <c r="B26" s="6"/>
      <c r="C26" s="6"/>
      <c r="D26" s="6"/>
      <c r="E26" s="6"/>
      <c r="F26" s="112"/>
      <c r="G26" s="117"/>
      <c r="H26" s="118" t="str">
        <f t="shared" si="0"/>
        <v/>
      </c>
      <c r="I26" s="120"/>
      <c r="J26" s="121" t="str">
        <f t="shared" si="1"/>
        <v/>
      </c>
      <c r="K26" s="121">
        <f t="shared" si="2"/>
        <v>0</v>
      </c>
      <c r="L26" s="5"/>
    </row>
    <row r="27" spans="1:18">
      <c r="A27" s="5" t="str">
        <f t="shared" si="3"/>
        <v/>
      </c>
      <c r="B27" s="6"/>
      <c r="C27" s="6"/>
      <c r="D27" s="6"/>
      <c r="E27" s="6"/>
      <c r="F27" s="112"/>
      <c r="G27" s="117"/>
      <c r="H27" s="118" t="str">
        <f t="shared" si="0"/>
        <v/>
      </c>
      <c r="I27" s="120"/>
      <c r="J27" s="121" t="str">
        <f t="shared" si="1"/>
        <v/>
      </c>
      <c r="K27" s="121">
        <f t="shared" si="2"/>
        <v>0</v>
      </c>
      <c r="L27" s="5"/>
    </row>
    <row r="28" spans="1:18">
      <c r="A28" s="5" t="str">
        <f t="shared" si="3"/>
        <v/>
      </c>
      <c r="B28" s="6"/>
      <c r="C28" s="6"/>
      <c r="D28" s="6"/>
      <c r="E28" s="6"/>
      <c r="F28" s="112"/>
      <c r="G28" s="117"/>
      <c r="H28" s="118" t="str">
        <f t="shared" si="0"/>
        <v/>
      </c>
      <c r="I28" s="120"/>
      <c r="J28" s="121" t="str">
        <f t="shared" si="1"/>
        <v/>
      </c>
      <c r="K28" s="121">
        <f t="shared" si="2"/>
        <v>0</v>
      </c>
      <c r="L28" s="5"/>
    </row>
    <row r="29" spans="1:18">
      <c r="A29" s="5" t="str">
        <f t="shared" si="3"/>
        <v/>
      </c>
      <c r="B29" s="6"/>
      <c r="C29" s="6"/>
      <c r="D29" s="6"/>
      <c r="E29" s="6"/>
      <c r="F29" s="112"/>
      <c r="G29" s="117"/>
      <c r="H29" s="118" t="str">
        <f t="shared" si="0"/>
        <v/>
      </c>
      <c r="I29" s="120"/>
      <c r="J29" s="121" t="str">
        <f t="shared" si="1"/>
        <v/>
      </c>
      <c r="K29" s="121">
        <f t="shared" si="2"/>
        <v>0</v>
      </c>
      <c r="L29" s="5"/>
    </row>
    <row r="30" spans="1:18">
      <c r="A30" s="5" t="str">
        <f t="shared" si="3"/>
        <v/>
      </c>
      <c r="B30" s="6"/>
      <c r="C30" s="6"/>
      <c r="D30" s="6"/>
      <c r="E30" s="6"/>
      <c r="F30" s="112"/>
      <c r="G30" s="117"/>
      <c r="H30" s="118" t="str">
        <f t="shared" si="0"/>
        <v/>
      </c>
      <c r="I30" s="120"/>
      <c r="J30" s="121" t="str">
        <f t="shared" si="1"/>
        <v/>
      </c>
      <c r="K30" s="121">
        <f t="shared" si="2"/>
        <v>0</v>
      </c>
      <c r="L30" s="5"/>
    </row>
    <row r="31" spans="1:18">
      <c r="A31" s="5" t="str">
        <f t="shared" si="3"/>
        <v/>
      </c>
      <c r="B31" s="6"/>
      <c r="C31" s="6"/>
      <c r="D31" s="6"/>
      <c r="E31" s="6"/>
      <c r="F31" s="112"/>
      <c r="G31" s="117"/>
      <c r="H31" s="118" t="str">
        <f t="shared" si="0"/>
        <v/>
      </c>
      <c r="I31" s="120"/>
      <c r="J31" s="121" t="str">
        <f t="shared" si="1"/>
        <v/>
      </c>
      <c r="K31" s="121">
        <f t="shared" si="2"/>
        <v>0</v>
      </c>
      <c r="L31" s="5"/>
    </row>
    <row r="32" spans="1:18">
      <c r="A32" s="5" t="str">
        <f t="shared" si="3"/>
        <v/>
      </c>
      <c r="B32" s="6"/>
      <c r="C32" s="6"/>
      <c r="D32" s="6"/>
      <c r="E32" s="6"/>
      <c r="F32" s="112"/>
      <c r="G32" s="117"/>
      <c r="H32" s="118" t="str">
        <f t="shared" si="0"/>
        <v/>
      </c>
      <c r="I32" s="120"/>
      <c r="J32" s="121" t="str">
        <f t="shared" si="1"/>
        <v/>
      </c>
      <c r="K32" s="121">
        <f t="shared" si="2"/>
        <v>0</v>
      </c>
      <c r="L32" s="5"/>
    </row>
    <row r="33" spans="1:12">
      <c r="A33" s="5" t="str">
        <f t="shared" si="3"/>
        <v/>
      </c>
      <c r="B33" s="6"/>
      <c r="C33" s="6"/>
      <c r="D33" s="6"/>
      <c r="E33" s="6"/>
      <c r="F33" s="112"/>
      <c r="G33" s="117"/>
      <c r="H33" s="118" t="str">
        <f t="shared" si="0"/>
        <v/>
      </c>
      <c r="I33" s="120"/>
      <c r="J33" s="121" t="str">
        <f t="shared" si="1"/>
        <v/>
      </c>
      <c r="K33" s="121">
        <f t="shared" si="2"/>
        <v>0</v>
      </c>
      <c r="L33" s="5"/>
    </row>
    <row r="34" spans="1:12">
      <c r="A34" s="5" t="str">
        <f t="shared" si="3"/>
        <v/>
      </c>
      <c r="B34" s="6"/>
      <c r="C34" s="6"/>
      <c r="D34" s="6"/>
      <c r="E34" s="6"/>
      <c r="F34" s="112"/>
      <c r="G34" s="117"/>
      <c r="H34" s="118" t="str">
        <f t="shared" si="0"/>
        <v/>
      </c>
      <c r="I34" s="120"/>
      <c r="J34" s="121" t="str">
        <f t="shared" si="1"/>
        <v/>
      </c>
      <c r="K34" s="121">
        <f t="shared" si="2"/>
        <v>0</v>
      </c>
      <c r="L34" s="5"/>
    </row>
    <row r="35" spans="1:12">
      <c r="A35" s="5" t="str">
        <f t="shared" si="3"/>
        <v/>
      </c>
      <c r="B35" s="6"/>
      <c r="C35" s="6"/>
      <c r="D35" s="6"/>
      <c r="E35" s="6"/>
      <c r="F35" s="112"/>
      <c r="G35" s="117"/>
      <c r="H35" s="118" t="str">
        <f t="shared" si="0"/>
        <v/>
      </c>
      <c r="I35" s="120"/>
      <c r="J35" s="121" t="str">
        <f t="shared" si="1"/>
        <v/>
      </c>
      <c r="K35" s="121">
        <f t="shared" si="2"/>
        <v>0</v>
      </c>
      <c r="L35" s="5"/>
    </row>
    <row r="36" spans="1:12">
      <c r="A36" s="5" t="str">
        <f t="shared" si="3"/>
        <v/>
      </c>
      <c r="B36" s="6"/>
      <c r="C36" s="6"/>
      <c r="D36" s="6"/>
      <c r="E36" s="6"/>
      <c r="F36" s="112"/>
      <c r="G36" s="117"/>
      <c r="H36" s="118" t="str">
        <f t="shared" si="0"/>
        <v/>
      </c>
      <c r="I36" s="120"/>
      <c r="J36" s="121" t="str">
        <f t="shared" si="1"/>
        <v/>
      </c>
      <c r="K36" s="121">
        <f t="shared" si="2"/>
        <v>0</v>
      </c>
      <c r="L36" s="5"/>
    </row>
    <row r="37" spans="1:12">
      <c r="A37" s="5" t="str">
        <f t="shared" si="3"/>
        <v/>
      </c>
      <c r="B37" s="6"/>
      <c r="C37" s="6"/>
      <c r="D37" s="6"/>
      <c r="E37" s="6"/>
      <c r="F37" s="112"/>
      <c r="G37" s="117"/>
      <c r="H37" s="118" t="str">
        <f t="shared" si="0"/>
        <v/>
      </c>
      <c r="I37" s="120"/>
      <c r="J37" s="121" t="str">
        <f t="shared" si="1"/>
        <v/>
      </c>
      <c r="K37" s="121">
        <f t="shared" si="2"/>
        <v>0</v>
      </c>
      <c r="L37" s="5"/>
    </row>
    <row r="38" spans="1:12">
      <c r="A38" s="5" t="str">
        <f t="shared" si="3"/>
        <v/>
      </c>
      <c r="B38" s="6"/>
      <c r="C38" s="6"/>
      <c r="D38" s="6"/>
      <c r="E38" s="6"/>
      <c r="F38" s="112"/>
      <c r="G38" s="117"/>
      <c r="H38" s="118" t="str">
        <f t="shared" si="0"/>
        <v/>
      </c>
      <c r="I38" s="120"/>
      <c r="J38" s="121" t="str">
        <f t="shared" si="1"/>
        <v/>
      </c>
      <c r="K38" s="121">
        <f t="shared" si="2"/>
        <v>0</v>
      </c>
      <c r="L38" s="5"/>
    </row>
    <row r="39" spans="1:12">
      <c r="A39" s="5" t="str">
        <f t="shared" si="3"/>
        <v/>
      </c>
      <c r="B39" s="6"/>
      <c r="C39" s="6"/>
      <c r="D39" s="6"/>
      <c r="E39" s="6"/>
      <c r="F39" s="112"/>
      <c r="G39" s="117"/>
      <c r="H39" s="118" t="str">
        <f t="shared" si="0"/>
        <v/>
      </c>
      <c r="I39" s="120"/>
      <c r="J39" s="121" t="str">
        <f t="shared" si="1"/>
        <v/>
      </c>
      <c r="K39" s="121">
        <f t="shared" si="2"/>
        <v>0</v>
      </c>
      <c r="L39" s="5"/>
    </row>
    <row r="40" spans="1:12">
      <c r="A40" s="5" t="str">
        <f t="shared" si="3"/>
        <v/>
      </c>
      <c r="B40" s="6"/>
      <c r="C40" s="6"/>
      <c r="D40" s="6"/>
      <c r="E40" s="6"/>
      <c r="F40" s="112"/>
      <c r="G40" s="117"/>
      <c r="H40" s="118" t="str">
        <f t="shared" si="0"/>
        <v/>
      </c>
      <c r="I40" s="120"/>
      <c r="J40" s="121" t="str">
        <f t="shared" si="1"/>
        <v/>
      </c>
      <c r="K40" s="121">
        <f t="shared" si="2"/>
        <v>0</v>
      </c>
      <c r="L40" s="5"/>
    </row>
    <row r="41" spans="1:12">
      <c r="A41" s="5" t="str">
        <f t="shared" si="3"/>
        <v/>
      </c>
      <c r="B41" s="6"/>
      <c r="C41" s="6"/>
      <c r="D41" s="6"/>
      <c r="E41" s="6"/>
      <c r="F41" s="112"/>
      <c r="G41" s="117"/>
      <c r="H41" s="118" t="str">
        <f t="shared" si="0"/>
        <v/>
      </c>
      <c r="I41" s="120"/>
      <c r="J41" s="121" t="str">
        <f t="shared" si="1"/>
        <v/>
      </c>
      <c r="K41" s="121">
        <f t="shared" si="2"/>
        <v>0</v>
      </c>
      <c r="L41" s="5"/>
    </row>
    <row r="42" spans="1:12">
      <c r="A42" s="5" t="str">
        <f t="shared" si="3"/>
        <v/>
      </c>
      <c r="B42" s="6"/>
      <c r="C42" s="6"/>
      <c r="D42" s="6"/>
      <c r="E42" s="6"/>
      <c r="F42" s="112"/>
      <c r="G42" s="117"/>
      <c r="H42" s="118" t="str">
        <f t="shared" si="0"/>
        <v/>
      </c>
      <c r="I42" s="120"/>
      <c r="J42" s="121" t="str">
        <f t="shared" si="1"/>
        <v/>
      </c>
      <c r="K42" s="121">
        <f t="shared" si="2"/>
        <v>0</v>
      </c>
      <c r="L42" s="5"/>
    </row>
    <row r="43" spans="1:12">
      <c r="A43" s="5" t="str">
        <f t="shared" si="3"/>
        <v/>
      </c>
      <c r="B43" s="6"/>
      <c r="C43" s="6"/>
      <c r="D43" s="6"/>
      <c r="E43" s="6"/>
      <c r="F43" s="112"/>
      <c r="G43" s="117"/>
      <c r="H43" s="118" t="str">
        <f t="shared" si="0"/>
        <v/>
      </c>
      <c r="I43" s="120"/>
      <c r="J43" s="121" t="str">
        <f t="shared" si="1"/>
        <v/>
      </c>
      <c r="K43" s="121">
        <f t="shared" si="2"/>
        <v>0</v>
      </c>
      <c r="L43" s="5"/>
    </row>
    <row r="44" spans="1:12">
      <c r="A44" s="5" t="str">
        <f t="shared" si="3"/>
        <v/>
      </c>
      <c r="B44" s="6"/>
      <c r="C44" s="6"/>
      <c r="D44" s="6"/>
      <c r="E44" s="6"/>
      <c r="F44" s="112"/>
      <c r="G44" s="117"/>
      <c r="H44" s="118" t="str">
        <f t="shared" si="0"/>
        <v/>
      </c>
      <c r="I44" s="120"/>
      <c r="J44" s="121" t="str">
        <f t="shared" si="1"/>
        <v/>
      </c>
      <c r="K44" s="121">
        <f t="shared" si="2"/>
        <v>0</v>
      </c>
      <c r="L44" s="5"/>
    </row>
    <row r="45" spans="1:12">
      <c r="A45" s="5" t="str">
        <f t="shared" si="3"/>
        <v/>
      </c>
      <c r="B45" s="6"/>
      <c r="C45" s="6"/>
      <c r="D45" s="6"/>
      <c r="E45" s="6"/>
      <c r="F45" s="112"/>
      <c r="G45" s="117"/>
      <c r="H45" s="118" t="str">
        <f t="shared" si="0"/>
        <v/>
      </c>
      <c r="I45" s="120"/>
      <c r="J45" s="121" t="str">
        <f t="shared" si="1"/>
        <v/>
      </c>
      <c r="K45" s="121">
        <f t="shared" si="2"/>
        <v>0</v>
      </c>
      <c r="L45" s="5"/>
    </row>
    <row r="46" spans="1:12">
      <c r="A46" s="5" t="str">
        <f t="shared" si="3"/>
        <v/>
      </c>
      <c r="B46" s="6" t="str">
        <f>IF('[1]１．評価対象利用者名簿（参加申込時提出）'!B46="","",'[1]１．評価対象利用者名簿（参加申込時提出）'!B46)</f>
        <v/>
      </c>
      <c r="C46" s="6" t="str">
        <f>IF('[1]１．評価対象利用者名簿（参加申込時提出）'!C46="","",'[1]１．評価対象利用者名簿（参加申込時提出）'!C46)</f>
        <v/>
      </c>
      <c r="D46" s="6" t="str">
        <f>IF('[1]１．評価対象利用者名簿（参加申込時提出）'!D46="","",'[1]１．評価対象利用者名簿（参加申込時提出）'!D46)</f>
        <v/>
      </c>
      <c r="E46" s="6" t="str">
        <f>IF('[1]１．評価対象利用者名簿（参加申込時提出）'!E46="","",'[1]１．評価対象利用者名簿（参加申込時提出）'!E46)</f>
        <v/>
      </c>
      <c r="F46" s="112" t="str">
        <f>IF('[1]１．評価対象利用者名簿（参加申込時提出）'!F46="","",'[1]１．評価対象利用者名簿（参加申込時提出）'!F46)</f>
        <v/>
      </c>
      <c r="G46" s="117"/>
      <c r="H46" s="118" t="str">
        <f t="shared" si="0"/>
        <v/>
      </c>
      <c r="I46" s="120"/>
      <c r="J46" s="121" t="str">
        <f t="shared" si="1"/>
        <v/>
      </c>
      <c r="K46" s="121">
        <f t="shared" si="2"/>
        <v>0</v>
      </c>
      <c r="L46" s="5"/>
    </row>
    <row r="47" spans="1:12">
      <c r="A47" s="5" t="str">
        <f t="shared" si="3"/>
        <v/>
      </c>
      <c r="B47" s="6" t="str">
        <f>IF('[1]１．評価対象利用者名簿（参加申込時提出）'!B47="","",'[1]１．評価対象利用者名簿（参加申込時提出）'!B47)</f>
        <v/>
      </c>
      <c r="C47" s="6" t="str">
        <f>IF('[1]１．評価対象利用者名簿（参加申込時提出）'!C47="","",'[1]１．評価対象利用者名簿（参加申込時提出）'!C47)</f>
        <v/>
      </c>
      <c r="D47" s="6" t="str">
        <f>IF('[1]１．評価対象利用者名簿（参加申込時提出）'!D47="","",'[1]１．評価対象利用者名簿（参加申込時提出）'!D47)</f>
        <v/>
      </c>
      <c r="E47" s="6" t="str">
        <f>IF('[1]１．評価対象利用者名簿（参加申込時提出）'!E47="","",'[1]１．評価対象利用者名簿（参加申込時提出）'!E47)</f>
        <v/>
      </c>
      <c r="F47" s="112" t="str">
        <f>IF('[1]１．評価対象利用者名簿（参加申込時提出）'!F47="","",'[1]１．評価対象利用者名簿（参加申込時提出）'!F47)</f>
        <v/>
      </c>
      <c r="G47" s="117"/>
      <c r="H47" s="118" t="str">
        <f t="shared" si="0"/>
        <v/>
      </c>
      <c r="I47" s="120"/>
      <c r="J47" s="121" t="str">
        <f t="shared" si="1"/>
        <v/>
      </c>
      <c r="K47" s="121">
        <f t="shared" si="2"/>
        <v>0</v>
      </c>
      <c r="L47" s="5"/>
    </row>
    <row r="48" spans="1:12">
      <c r="A48" s="5" t="str">
        <f t="shared" si="3"/>
        <v/>
      </c>
      <c r="B48" s="6" t="str">
        <f>IF('[1]１．評価対象利用者名簿（参加申込時提出）'!B48="","",'[1]１．評価対象利用者名簿（参加申込時提出）'!B48)</f>
        <v/>
      </c>
      <c r="C48" s="6" t="str">
        <f>IF('[1]１．評価対象利用者名簿（参加申込時提出）'!C48="","",'[1]１．評価対象利用者名簿（参加申込時提出）'!C48)</f>
        <v/>
      </c>
      <c r="D48" s="6" t="str">
        <f>IF('[1]１．評価対象利用者名簿（参加申込時提出）'!D48="","",'[1]１．評価対象利用者名簿（参加申込時提出）'!D48)</f>
        <v/>
      </c>
      <c r="E48" s="6" t="str">
        <f>IF('[1]１．評価対象利用者名簿（参加申込時提出）'!E48="","",'[1]１．評価対象利用者名簿（参加申込時提出）'!E48)</f>
        <v/>
      </c>
      <c r="F48" s="112" t="str">
        <f>IF('[1]１．評価対象利用者名簿（参加申込時提出）'!F48="","",'[1]１．評価対象利用者名簿（参加申込時提出）'!F48)</f>
        <v/>
      </c>
      <c r="G48" s="117"/>
      <c r="H48" s="118" t="str">
        <f t="shared" si="0"/>
        <v/>
      </c>
      <c r="I48" s="120"/>
      <c r="J48" s="121" t="str">
        <f t="shared" si="1"/>
        <v/>
      </c>
      <c r="K48" s="121">
        <f t="shared" si="2"/>
        <v>0</v>
      </c>
      <c r="L48" s="5"/>
    </row>
    <row r="49" spans="1:12">
      <c r="A49" s="5" t="str">
        <f t="shared" si="3"/>
        <v/>
      </c>
      <c r="B49" s="6" t="str">
        <f>IF('[1]１．評価対象利用者名簿（参加申込時提出）'!B49="","",'[1]１．評価対象利用者名簿（参加申込時提出）'!B49)</f>
        <v/>
      </c>
      <c r="C49" s="6" t="str">
        <f>IF('[1]１．評価対象利用者名簿（参加申込時提出）'!C49="","",'[1]１．評価対象利用者名簿（参加申込時提出）'!C49)</f>
        <v/>
      </c>
      <c r="D49" s="6" t="str">
        <f>IF('[1]１．評価対象利用者名簿（参加申込時提出）'!D49="","",'[1]１．評価対象利用者名簿（参加申込時提出）'!D49)</f>
        <v/>
      </c>
      <c r="E49" s="6" t="str">
        <f>IF('[1]１．評価対象利用者名簿（参加申込時提出）'!E49="","",'[1]１．評価対象利用者名簿（参加申込時提出）'!E49)</f>
        <v/>
      </c>
      <c r="F49" s="112" t="str">
        <f>IF('[1]１．評価対象利用者名簿（参加申込時提出）'!F49="","",'[1]１．評価対象利用者名簿（参加申込時提出）'!F49)</f>
        <v/>
      </c>
      <c r="G49" s="117"/>
      <c r="H49" s="118" t="str">
        <f t="shared" si="0"/>
        <v/>
      </c>
      <c r="I49" s="120"/>
      <c r="J49" s="121" t="str">
        <f t="shared" si="1"/>
        <v/>
      </c>
      <c r="K49" s="121">
        <f t="shared" si="2"/>
        <v>0</v>
      </c>
      <c r="L49" s="5"/>
    </row>
    <row r="50" spans="1:12">
      <c r="A50" s="5" t="str">
        <f t="shared" si="3"/>
        <v/>
      </c>
      <c r="B50" s="6" t="str">
        <f>IF('[1]１．評価対象利用者名簿（参加申込時提出）'!B50="","",'[1]１．評価対象利用者名簿（参加申込時提出）'!B50)</f>
        <v/>
      </c>
      <c r="C50" s="6" t="str">
        <f>IF('[1]１．評価対象利用者名簿（参加申込時提出）'!C50="","",'[1]１．評価対象利用者名簿（参加申込時提出）'!C50)</f>
        <v/>
      </c>
      <c r="D50" s="6" t="str">
        <f>IF('[1]１．評価対象利用者名簿（参加申込時提出）'!D50="","",'[1]１．評価対象利用者名簿（参加申込時提出）'!D50)</f>
        <v/>
      </c>
      <c r="E50" s="6" t="str">
        <f>IF('[1]１．評価対象利用者名簿（参加申込時提出）'!E50="","",'[1]１．評価対象利用者名簿（参加申込時提出）'!E50)</f>
        <v/>
      </c>
      <c r="F50" s="112" t="str">
        <f>IF('[1]１．評価対象利用者名簿（参加申込時提出）'!F50="","",'[1]１．評価対象利用者名簿（参加申込時提出）'!F50)</f>
        <v/>
      </c>
      <c r="G50" s="117"/>
      <c r="H50" s="118" t="str">
        <f t="shared" si="0"/>
        <v/>
      </c>
      <c r="I50" s="120"/>
      <c r="J50" s="121" t="str">
        <f t="shared" si="1"/>
        <v/>
      </c>
      <c r="K50" s="121">
        <f t="shared" si="2"/>
        <v>0</v>
      </c>
      <c r="L50" s="5"/>
    </row>
    <row r="51" spans="1:12">
      <c r="A51" s="5" t="str">
        <f t="shared" si="3"/>
        <v/>
      </c>
      <c r="B51" s="6" t="str">
        <f>IF('[1]１．評価対象利用者名簿（参加申込時提出）'!B51="","",'[1]１．評価対象利用者名簿（参加申込時提出）'!B51)</f>
        <v/>
      </c>
      <c r="C51" s="6" t="str">
        <f>IF('[1]１．評価対象利用者名簿（参加申込時提出）'!C51="","",'[1]１．評価対象利用者名簿（参加申込時提出）'!C51)</f>
        <v/>
      </c>
      <c r="D51" s="6" t="str">
        <f>IF('[1]１．評価対象利用者名簿（参加申込時提出）'!D51="","",'[1]１．評価対象利用者名簿（参加申込時提出）'!D51)</f>
        <v/>
      </c>
      <c r="E51" s="6" t="str">
        <f>IF('[1]１．評価対象利用者名簿（参加申込時提出）'!E51="","",'[1]１．評価対象利用者名簿（参加申込時提出）'!E51)</f>
        <v/>
      </c>
      <c r="F51" s="112" t="str">
        <f>IF('[1]１．評価対象利用者名簿（参加申込時提出）'!F51="","",'[1]１．評価対象利用者名簿（参加申込時提出）'!F51)</f>
        <v/>
      </c>
      <c r="G51" s="117"/>
      <c r="H51" s="118" t="str">
        <f t="shared" si="0"/>
        <v/>
      </c>
      <c r="I51" s="120"/>
      <c r="J51" s="121" t="str">
        <f t="shared" si="1"/>
        <v/>
      </c>
      <c r="K51" s="121">
        <f t="shared" si="2"/>
        <v>0</v>
      </c>
      <c r="L51" s="5"/>
    </row>
    <row r="52" spans="1:12">
      <c r="A52" s="5" t="str">
        <f t="shared" si="3"/>
        <v/>
      </c>
      <c r="B52" s="6" t="str">
        <f>IF('[1]１．評価対象利用者名簿（参加申込時提出）'!B52="","",'[1]１．評価対象利用者名簿（参加申込時提出）'!B52)</f>
        <v/>
      </c>
      <c r="C52" s="6" t="str">
        <f>IF('[1]１．評価対象利用者名簿（参加申込時提出）'!C52="","",'[1]１．評価対象利用者名簿（参加申込時提出）'!C52)</f>
        <v/>
      </c>
      <c r="D52" s="6" t="str">
        <f>IF('[1]１．評価対象利用者名簿（参加申込時提出）'!D52="","",'[1]１．評価対象利用者名簿（参加申込時提出）'!D52)</f>
        <v/>
      </c>
      <c r="E52" s="6" t="str">
        <f>IF('[1]１．評価対象利用者名簿（参加申込時提出）'!E52="","",'[1]１．評価対象利用者名簿（参加申込時提出）'!E52)</f>
        <v/>
      </c>
      <c r="F52" s="112" t="str">
        <f>IF('[1]１．評価対象利用者名簿（参加申込時提出）'!F52="","",'[1]１．評価対象利用者名簿（参加申込時提出）'!F52)</f>
        <v/>
      </c>
      <c r="G52" s="117"/>
      <c r="H52" s="118" t="str">
        <f t="shared" si="0"/>
        <v/>
      </c>
      <c r="I52" s="120"/>
      <c r="J52" s="121" t="str">
        <f t="shared" si="1"/>
        <v/>
      </c>
      <c r="K52" s="121">
        <f t="shared" si="2"/>
        <v>0</v>
      </c>
      <c r="L52" s="5"/>
    </row>
    <row r="53" spans="1:12">
      <c r="A53" s="5" t="str">
        <f t="shared" si="3"/>
        <v/>
      </c>
      <c r="B53" s="6" t="str">
        <f>IF('[1]１．評価対象利用者名簿（参加申込時提出）'!B53="","",'[1]１．評価対象利用者名簿（参加申込時提出）'!B53)</f>
        <v/>
      </c>
      <c r="C53" s="6" t="str">
        <f>IF('[1]１．評価対象利用者名簿（参加申込時提出）'!C53="","",'[1]１．評価対象利用者名簿（参加申込時提出）'!C53)</f>
        <v/>
      </c>
      <c r="D53" s="6" t="str">
        <f>IF('[1]１．評価対象利用者名簿（参加申込時提出）'!D53="","",'[1]１．評価対象利用者名簿（参加申込時提出）'!D53)</f>
        <v/>
      </c>
      <c r="E53" s="6" t="str">
        <f>IF('[1]１．評価対象利用者名簿（参加申込時提出）'!E53="","",'[1]１．評価対象利用者名簿（参加申込時提出）'!E53)</f>
        <v/>
      </c>
      <c r="F53" s="112" t="str">
        <f>IF('[1]１．評価対象利用者名簿（参加申込時提出）'!F53="","",'[1]１．評価対象利用者名簿（参加申込時提出）'!F53)</f>
        <v/>
      </c>
      <c r="G53" s="117"/>
      <c r="H53" s="118" t="str">
        <f t="shared" si="0"/>
        <v/>
      </c>
      <c r="I53" s="120"/>
      <c r="J53" s="121" t="str">
        <f t="shared" si="1"/>
        <v/>
      </c>
      <c r="K53" s="121">
        <f t="shared" si="2"/>
        <v>0</v>
      </c>
      <c r="L53" s="5"/>
    </row>
    <row r="54" spans="1:12">
      <c r="A54" s="5" t="str">
        <f t="shared" si="3"/>
        <v/>
      </c>
      <c r="B54" s="6" t="str">
        <f>IF('[1]１．評価対象利用者名簿（参加申込時提出）'!B54="","",'[1]１．評価対象利用者名簿（参加申込時提出）'!B54)</f>
        <v/>
      </c>
      <c r="C54" s="6" t="str">
        <f>IF('[1]１．評価対象利用者名簿（参加申込時提出）'!C54="","",'[1]１．評価対象利用者名簿（参加申込時提出）'!C54)</f>
        <v/>
      </c>
      <c r="D54" s="6" t="str">
        <f>IF('[1]１．評価対象利用者名簿（参加申込時提出）'!D54="","",'[1]１．評価対象利用者名簿（参加申込時提出）'!D54)</f>
        <v/>
      </c>
      <c r="E54" s="6" t="str">
        <f>IF('[1]１．評価対象利用者名簿（参加申込時提出）'!E54="","",'[1]１．評価対象利用者名簿（参加申込時提出）'!E54)</f>
        <v/>
      </c>
      <c r="F54" s="112" t="str">
        <f>IF('[1]１．評価対象利用者名簿（参加申込時提出）'!F54="","",'[1]１．評価対象利用者名簿（参加申込時提出）'!F54)</f>
        <v/>
      </c>
      <c r="G54" s="117"/>
      <c r="H54" s="118" t="str">
        <f t="shared" si="0"/>
        <v/>
      </c>
      <c r="I54" s="120"/>
      <c r="J54" s="121" t="str">
        <f t="shared" si="1"/>
        <v/>
      </c>
      <c r="K54" s="121">
        <f t="shared" si="2"/>
        <v>0</v>
      </c>
      <c r="L54" s="5"/>
    </row>
    <row r="55" spans="1:12">
      <c r="A55" s="5" t="str">
        <f t="shared" si="3"/>
        <v/>
      </c>
      <c r="B55" s="6" t="str">
        <f>IF('[1]１．評価対象利用者名簿（参加申込時提出）'!B55="","",'[1]１．評価対象利用者名簿（参加申込時提出）'!B55)</f>
        <v/>
      </c>
      <c r="C55" s="6" t="str">
        <f>IF('[1]１．評価対象利用者名簿（参加申込時提出）'!C55="","",'[1]１．評価対象利用者名簿（参加申込時提出）'!C55)</f>
        <v/>
      </c>
      <c r="D55" s="6" t="str">
        <f>IF('[1]１．評価対象利用者名簿（参加申込時提出）'!D55="","",'[1]１．評価対象利用者名簿（参加申込時提出）'!D55)</f>
        <v/>
      </c>
      <c r="E55" s="6" t="str">
        <f>IF('[1]１．評価対象利用者名簿（参加申込時提出）'!E55="","",'[1]１．評価対象利用者名簿（参加申込時提出）'!E55)</f>
        <v/>
      </c>
      <c r="F55" s="112" t="str">
        <f>IF('[1]１．評価対象利用者名簿（参加申込時提出）'!F55="","",'[1]１．評価対象利用者名簿（参加申込時提出）'!F55)</f>
        <v/>
      </c>
      <c r="G55" s="117"/>
      <c r="H55" s="118" t="str">
        <f t="shared" si="0"/>
        <v/>
      </c>
      <c r="I55" s="120"/>
      <c r="J55" s="121" t="str">
        <f t="shared" si="1"/>
        <v/>
      </c>
      <c r="K55" s="121">
        <f t="shared" si="2"/>
        <v>0</v>
      </c>
      <c r="L55" s="5"/>
    </row>
    <row r="56" spans="1:12">
      <c r="A56" s="5" t="str">
        <f t="shared" si="3"/>
        <v/>
      </c>
      <c r="B56" s="6" t="str">
        <f>IF('[1]１．評価対象利用者名簿（参加申込時提出）'!B56="","",'[1]１．評価対象利用者名簿（参加申込時提出）'!B56)</f>
        <v/>
      </c>
      <c r="C56" s="6" t="str">
        <f>IF('[1]１．評価対象利用者名簿（参加申込時提出）'!C56="","",'[1]１．評価対象利用者名簿（参加申込時提出）'!C56)</f>
        <v/>
      </c>
      <c r="D56" s="6" t="str">
        <f>IF('[1]１．評価対象利用者名簿（参加申込時提出）'!D56="","",'[1]１．評価対象利用者名簿（参加申込時提出）'!D56)</f>
        <v/>
      </c>
      <c r="E56" s="6" t="str">
        <f>IF('[1]１．評価対象利用者名簿（参加申込時提出）'!E56="","",'[1]１．評価対象利用者名簿（参加申込時提出）'!E56)</f>
        <v/>
      </c>
      <c r="F56" s="112" t="str">
        <f>IF('[1]１．評価対象利用者名簿（参加申込時提出）'!F56="","",'[1]１．評価対象利用者名簿（参加申込時提出）'!F56)</f>
        <v/>
      </c>
      <c r="G56" s="117"/>
      <c r="H56" s="118" t="str">
        <f t="shared" si="0"/>
        <v/>
      </c>
      <c r="I56" s="120"/>
      <c r="J56" s="121" t="str">
        <f t="shared" si="1"/>
        <v/>
      </c>
      <c r="K56" s="121">
        <f t="shared" si="2"/>
        <v>0</v>
      </c>
      <c r="L56" s="5"/>
    </row>
    <row r="57" spans="1:12">
      <c r="A57" s="5" t="str">
        <f t="shared" si="3"/>
        <v/>
      </c>
      <c r="B57" s="6" t="str">
        <f>IF('[1]１．評価対象利用者名簿（参加申込時提出）'!B57="","",'[1]１．評価対象利用者名簿（参加申込時提出）'!B57)</f>
        <v/>
      </c>
      <c r="C57" s="6" t="str">
        <f>IF('[1]１．評価対象利用者名簿（参加申込時提出）'!C57="","",'[1]１．評価対象利用者名簿（参加申込時提出）'!C57)</f>
        <v/>
      </c>
      <c r="D57" s="6" t="str">
        <f>IF('[1]１．評価対象利用者名簿（参加申込時提出）'!D57="","",'[1]１．評価対象利用者名簿（参加申込時提出）'!D57)</f>
        <v/>
      </c>
      <c r="E57" s="6" t="str">
        <f>IF('[1]１．評価対象利用者名簿（参加申込時提出）'!E57="","",'[1]１．評価対象利用者名簿（参加申込時提出）'!E57)</f>
        <v/>
      </c>
      <c r="F57" s="112" t="str">
        <f>IF('[1]１．評価対象利用者名簿（参加申込時提出）'!F57="","",'[1]１．評価対象利用者名簿（参加申込時提出）'!F57)</f>
        <v/>
      </c>
      <c r="G57" s="117"/>
      <c r="H57" s="118" t="str">
        <f t="shared" si="0"/>
        <v/>
      </c>
      <c r="I57" s="120"/>
      <c r="J57" s="121" t="str">
        <f t="shared" si="1"/>
        <v/>
      </c>
      <c r="K57" s="121">
        <f t="shared" si="2"/>
        <v>0</v>
      </c>
      <c r="L57" s="5"/>
    </row>
    <row r="58" spans="1:12">
      <c r="A58" s="5" t="str">
        <f t="shared" si="3"/>
        <v/>
      </c>
      <c r="B58" s="6" t="str">
        <f>IF('[1]１．評価対象利用者名簿（参加申込時提出）'!B58="","",'[1]１．評価対象利用者名簿（参加申込時提出）'!B58)</f>
        <v/>
      </c>
      <c r="C58" s="6" t="str">
        <f>IF('[1]１．評価対象利用者名簿（参加申込時提出）'!C58="","",'[1]１．評価対象利用者名簿（参加申込時提出）'!C58)</f>
        <v/>
      </c>
      <c r="D58" s="6" t="str">
        <f>IF('[1]１．評価対象利用者名簿（参加申込時提出）'!D58="","",'[1]１．評価対象利用者名簿（参加申込時提出）'!D58)</f>
        <v/>
      </c>
      <c r="E58" s="6" t="str">
        <f>IF('[1]１．評価対象利用者名簿（参加申込時提出）'!E58="","",'[1]１．評価対象利用者名簿（参加申込時提出）'!E58)</f>
        <v/>
      </c>
      <c r="F58" s="112" t="str">
        <f>IF('[1]１．評価対象利用者名簿（参加申込時提出）'!F58="","",'[1]１．評価対象利用者名簿（参加申込時提出）'!F58)</f>
        <v/>
      </c>
      <c r="G58" s="117"/>
      <c r="H58" s="118" t="str">
        <f t="shared" si="0"/>
        <v/>
      </c>
      <c r="I58" s="120"/>
      <c r="J58" s="121" t="str">
        <f t="shared" si="1"/>
        <v/>
      </c>
      <c r="K58" s="121">
        <f t="shared" si="2"/>
        <v>0</v>
      </c>
      <c r="L58" s="5"/>
    </row>
    <row r="59" spans="1:12">
      <c r="A59" s="5" t="str">
        <f t="shared" si="3"/>
        <v/>
      </c>
      <c r="B59" s="6" t="str">
        <f>IF('[1]１．評価対象利用者名簿（参加申込時提出）'!B59="","",'[1]１．評価対象利用者名簿（参加申込時提出）'!B59)</f>
        <v/>
      </c>
      <c r="C59" s="6" t="str">
        <f>IF('[1]１．評価対象利用者名簿（参加申込時提出）'!C59="","",'[1]１．評価対象利用者名簿（参加申込時提出）'!C59)</f>
        <v/>
      </c>
      <c r="D59" s="6" t="str">
        <f>IF('[1]１．評価対象利用者名簿（参加申込時提出）'!D59="","",'[1]１．評価対象利用者名簿（参加申込時提出）'!D59)</f>
        <v/>
      </c>
      <c r="E59" s="6" t="str">
        <f>IF('[1]１．評価対象利用者名簿（参加申込時提出）'!E59="","",'[1]１．評価対象利用者名簿（参加申込時提出）'!E59)</f>
        <v/>
      </c>
      <c r="F59" s="112" t="str">
        <f>IF('[1]１．評価対象利用者名簿（参加申込時提出）'!F59="","",'[1]１．評価対象利用者名簿（参加申込時提出）'!F59)</f>
        <v/>
      </c>
      <c r="G59" s="117"/>
      <c r="H59" s="118" t="str">
        <f t="shared" si="0"/>
        <v/>
      </c>
      <c r="I59" s="120"/>
      <c r="J59" s="121" t="str">
        <f t="shared" si="1"/>
        <v/>
      </c>
      <c r="K59" s="121">
        <f t="shared" si="2"/>
        <v>0</v>
      </c>
      <c r="L59" s="5"/>
    </row>
    <row r="60" spans="1:12">
      <c r="A60" s="5" t="str">
        <f t="shared" si="3"/>
        <v/>
      </c>
      <c r="B60" s="6" t="str">
        <f>IF('[1]１．評価対象利用者名簿（参加申込時提出）'!B60="","",'[1]１．評価対象利用者名簿（参加申込時提出）'!B60)</f>
        <v/>
      </c>
      <c r="C60" s="6" t="str">
        <f>IF('[1]１．評価対象利用者名簿（参加申込時提出）'!C60="","",'[1]１．評価対象利用者名簿（参加申込時提出）'!C60)</f>
        <v/>
      </c>
      <c r="D60" s="6" t="str">
        <f>IF('[1]１．評価対象利用者名簿（参加申込時提出）'!D60="","",'[1]１．評価対象利用者名簿（参加申込時提出）'!D60)</f>
        <v/>
      </c>
      <c r="E60" s="6" t="str">
        <f>IF('[1]１．評価対象利用者名簿（参加申込時提出）'!E60="","",'[1]１．評価対象利用者名簿（参加申込時提出）'!E60)</f>
        <v/>
      </c>
      <c r="F60" s="112" t="str">
        <f>IF('[1]１．評価対象利用者名簿（参加申込時提出）'!F60="","",'[1]１．評価対象利用者名簿（参加申込時提出）'!F60)</f>
        <v/>
      </c>
      <c r="G60" s="117"/>
      <c r="H60" s="118" t="str">
        <f t="shared" si="0"/>
        <v/>
      </c>
      <c r="I60" s="120"/>
      <c r="J60" s="121" t="str">
        <f t="shared" si="1"/>
        <v/>
      </c>
      <c r="K60" s="121">
        <f t="shared" si="2"/>
        <v>0</v>
      </c>
      <c r="L60" s="5"/>
    </row>
    <row r="61" spans="1:12">
      <c r="A61" s="5" t="str">
        <f t="shared" si="3"/>
        <v/>
      </c>
      <c r="B61" s="6" t="str">
        <f>IF('[1]１．評価対象利用者名簿（参加申込時提出）'!B61="","",'[1]１．評価対象利用者名簿（参加申込時提出）'!B61)</f>
        <v/>
      </c>
      <c r="C61" s="6" t="str">
        <f>IF('[1]１．評価対象利用者名簿（参加申込時提出）'!C61="","",'[1]１．評価対象利用者名簿（参加申込時提出）'!C61)</f>
        <v/>
      </c>
      <c r="D61" s="6" t="str">
        <f>IF('[1]１．評価対象利用者名簿（参加申込時提出）'!D61="","",'[1]１．評価対象利用者名簿（参加申込時提出）'!D61)</f>
        <v/>
      </c>
      <c r="E61" s="6" t="str">
        <f>IF('[1]１．評価対象利用者名簿（参加申込時提出）'!E61="","",'[1]１．評価対象利用者名簿（参加申込時提出）'!E61)</f>
        <v/>
      </c>
      <c r="F61" s="112" t="str">
        <f>IF('[1]１．評価対象利用者名簿（参加申込時提出）'!F61="","",'[1]１．評価対象利用者名簿（参加申込時提出）'!F61)</f>
        <v/>
      </c>
      <c r="G61" s="117"/>
      <c r="H61" s="118" t="str">
        <f t="shared" si="0"/>
        <v/>
      </c>
      <c r="I61" s="120"/>
      <c r="J61" s="121" t="str">
        <f t="shared" si="1"/>
        <v/>
      </c>
      <c r="K61" s="121">
        <f t="shared" si="2"/>
        <v>0</v>
      </c>
      <c r="L61" s="5"/>
    </row>
    <row r="62" spans="1:12">
      <c r="A62" s="5" t="str">
        <f t="shared" si="3"/>
        <v/>
      </c>
      <c r="B62" s="6" t="str">
        <f>IF('[1]１．評価対象利用者名簿（参加申込時提出）'!B62="","",'[1]１．評価対象利用者名簿（参加申込時提出）'!B62)</f>
        <v/>
      </c>
      <c r="C62" s="6" t="str">
        <f>IF('[1]１．評価対象利用者名簿（参加申込時提出）'!C62="","",'[1]１．評価対象利用者名簿（参加申込時提出）'!C62)</f>
        <v/>
      </c>
      <c r="D62" s="6" t="str">
        <f>IF('[1]１．評価対象利用者名簿（参加申込時提出）'!D62="","",'[1]１．評価対象利用者名簿（参加申込時提出）'!D62)</f>
        <v/>
      </c>
      <c r="E62" s="6" t="str">
        <f>IF('[1]１．評価対象利用者名簿（参加申込時提出）'!E62="","",'[1]１．評価対象利用者名簿（参加申込時提出）'!E62)</f>
        <v/>
      </c>
      <c r="F62" s="112" t="str">
        <f>IF('[1]１．評価対象利用者名簿（参加申込時提出）'!F62="","",'[1]１．評価対象利用者名簿（参加申込時提出）'!F62)</f>
        <v/>
      </c>
      <c r="G62" s="117"/>
      <c r="H62" s="118" t="str">
        <f t="shared" si="0"/>
        <v/>
      </c>
      <c r="I62" s="120"/>
      <c r="J62" s="121" t="str">
        <f t="shared" si="1"/>
        <v/>
      </c>
      <c r="K62" s="121">
        <f t="shared" si="2"/>
        <v>0</v>
      </c>
      <c r="L62" s="5"/>
    </row>
    <row r="63" spans="1:12">
      <c r="A63" s="5" t="str">
        <f t="shared" si="3"/>
        <v/>
      </c>
      <c r="B63" s="6" t="str">
        <f>IF('[1]１．評価対象利用者名簿（参加申込時提出）'!B63="","",'[1]１．評価対象利用者名簿（参加申込時提出）'!B63)</f>
        <v/>
      </c>
      <c r="C63" s="6" t="str">
        <f>IF('[1]１．評価対象利用者名簿（参加申込時提出）'!C63="","",'[1]１．評価対象利用者名簿（参加申込時提出）'!C63)</f>
        <v/>
      </c>
      <c r="D63" s="6" t="str">
        <f>IF('[1]１．評価対象利用者名簿（参加申込時提出）'!D63="","",'[1]１．評価対象利用者名簿（参加申込時提出）'!D63)</f>
        <v/>
      </c>
      <c r="E63" s="6" t="str">
        <f>IF('[1]１．評価対象利用者名簿（参加申込時提出）'!E63="","",'[1]１．評価対象利用者名簿（参加申込時提出）'!E63)</f>
        <v/>
      </c>
      <c r="F63" s="112" t="str">
        <f>IF('[1]１．評価対象利用者名簿（参加申込時提出）'!F63="","",'[1]１．評価対象利用者名簿（参加申込時提出）'!F63)</f>
        <v/>
      </c>
      <c r="G63" s="117"/>
      <c r="H63" s="118" t="str">
        <f t="shared" si="0"/>
        <v/>
      </c>
      <c r="I63" s="120"/>
      <c r="J63" s="121" t="str">
        <f t="shared" si="1"/>
        <v/>
      </c>
      <c r="K63" s="121">
        <f t="shared" si="2"/>
        <v>0</v>
      </c>
      <c r="L63" s="5"/>
    </row>
    <row r="64" spans="1:12">
      <c r="A64" s="5" t="str">
        <f t="shared" si="3"/>
        <v/>
      </c>
      <c r="B64" s="6" t="str">
        <f>IF('[1]１．評価対象利用者名簿（参加申込時提出）'!B64="","",'[1]１．評価対象利用者名簿（参加申込時提出）'!B64)</f>
        <v/>
      </c>
      <c r="C64" s="6" t="str">
        <f>IF('[1]１．評価対象利用者名簿（参加申込時提出）'!C64="","",'[1]１．評価対象利用者名簿（参加申込時提出）'!C64)</f>
        <v/>
      </c>
      <c r="D64" s="6" t="str">
        <f>IF('[1]１．評価対象利用者名簿（参加申込時提出）'!D64="","",'[1]１．評価対象利用者名簿（参加申込時提出）'!D64)</f>
        <v/>
      </c>
      <c r="E64" s="6" t="str">
        <f>IF('[1]１．評価対象利用者名簿（参加申込時提出）'!E64="","",'[1]１．評価対象利用者名簿（参加申込時提出）'!E64)</f>
        <v/>
      </c>
      <c r="F64" s="112" t="str">
        <f>IF('[1]１．評価対象利用者名簿（参加申込時提出）'!F64="","",'[1]１．評価対象利用者名簿（参加申込時提出）'!F64)</f>
        <v/>
      </c>
      <c r="G64" s="117"/>
      <c r="H64" s="118" t="str">
        <f t="shared" si="0"/>
        <v/>
      </c>
      <c r="I64" s="120"/>
      <c r="J64" s="121" t="str">
        <f t="shared" si="1"/>
        <v/>
      </c>
      <c r="K64" s="121">
        <f t="shared" si="2"/>
        <v>0</v>
      </c>
      <c r="L64" s="5"/>
    </row>
    <row r="65" spans="1:12">
      <c r="A65" s="5" t="str">
        <f t="shared" si="3"/>
        <v/>
      </c>
      <c r="B65" s="6" t="str">
        <f>IF('[1]１．評価対象利用者名簿（参加申込時提出）'!B65="","",'[1]１．評価対象利用者名簿（参加申込時提出）'!B65)</f>
        <v/>
      </c>
      <c r="C65" s="6" t="str">
        <f>IF('[1]１．評価対象利用者名簿（参加申込時提出）'!C65="","",'[1]１．評価対象利用者名簿（参加申込時提出）'!C65)</f>
        <v/>
      </c>
      <c r="D65" s="6" t="str">
        <f>IF('[1]１．評価対象利用者名簿（参加申込時提出）'!D65="","",'[1]１．評価対象利用者名簿（参加申込時提出）'!D65)</f>
        <v/>
      </c>
      <c r="E65" s="6" t="str">
        <f>IF('[1]１．評価対象利用者名簿（参加申込時提出）'!E65="","",'[1]１．評価対象利用者名簿（参加申込時提出）'!E65)</f>
        <v/>
      </c>
      <c r="F65" s="112" t="str">
        <f>IF('[1]１．評価対象利用者名簿（参加申込時提出）'!F65="","",'[1]１．評価対象利用者名簿（参加申込時提出）'!F65)</f>
        <v/>
      </c>
      <c r="G65" s="117"/>
      <c r="H65" s="118" t="str">
        <f t="shared" si="0"/>
        <v/>
      </c>
      <c r="I65" s="120"/>
      <c r="J65" s="121" t="str">
        <f t="shared" si="1"/>
        <v/>
      </c>
      <c r="K65" s="121">
        <f t="shared" si="2"/>
        <v>0</v>
      </c>
      <c r="L65" s="5"/>
    </row>
    <row r="66" spans="1:12">
      <c r="A66" s="5" t="str">
        <f t="shared" si="3"/>
        <v/>
      </c>
      <c r="B66" s="6" t="str">
        <f>IF('[1]１．評価対象利用者名簿（参加申込時提出）'!B66="","",'[1]１．評価対象利用者名簿（参加申込時提出）'!B66)</f>
        <v/>
      </c>
      <c r="C66" s="6" t="str">
        <f>IF('[1]１．評価対象利用者名簿（参加申込時提出）'!C66="","",'[1]１．評価対象利用者名簿（参加申込時提出）'!C66)</f>
        <v/>
      </c>
      <c r="D66" s="6" t="str">
        <f>IF('[1]１．評価対象利用者名簿（参加申込時提出）'!D66="","",'[1]１．評価対象利用者名簿（参加申込時提出）'!D66)</f>
        <v/>
      </c>
      <c r="E66" s="6" t="str">
        <f>IF('[1]１．評価対象利用者名簿（参加申込時提出）'!E66="","",'[1]１．評価対象利用者名簿（参加申込時提出）'!E66)</f>
        <v/>
      </c>
      <c r="F66" s="112" t="str">
        <f>IF('[1]１．評価対象利用者名簿（参加申込時提出）'!F66="","",'[1]１．評価対象利用者名簿（参加申込時提出）'!F66)</f>
        <v/>
      </c>
      <c r="G66" s="117"/>
      <c r="H66" s="118" t="str">
        <f t="shared" si="0"/>
        <v/>
      </c>
      <c r="I66" s="120"/>
      <c r="J66" s="121" t="str">
        <f t="shared" si="1"/>
        <v/>
      </c>
      <c r="K66" s="121">
        <f t="shared" si="2"/>
        <v>0</v>
      </c>
      <c r="L66" s="5"/>
    </row>
    <row r="67" spans="1:12">
      <c r="A67" s="5" t="str">
        <f t="shared" si="3"/>
        <v/>
      </c>
      <c r="B67" s="6" t="str">
        <f>IF('[1]１．評価対象利用者名簿（参加申込時提出）'!B67="","",'[1]１．評価対象利用者名簿（参加申込時提出）'!B67)</f>
        <v/>
      </c>
      <c r="C67" s="6" t="str">
        <f>IF('[1]１．評価対象利用者名簿（参加申込時提出）'!C67="","",'[1]１．評価対象利用者名簿（参加申込時提出）'!C67)</f>
        <v/>
      </c>
      <c r="D67" s="6" t="str">
        <f>IF('[1]１．評価対象利用者名簿（参加申込時提出）'!D67="","",'[1]１．評価対象利用者名簿（参加申込時提出）'!D67)</f>
        <v/>
      </c>
      <c r="E67" s="6" t="str">
        <f>IF('[1]１．評価対象利用者名簿（参加申込時提出）'!E67="","",'[1]１．評価対象利用者名簿（参加申込時提出）'!E67)</f>
        <v/>
      </c>
      <c r="F67" s="112" t="str">
        <f>IF('[1]１．評価対象利用者名簿（参加申込時提出）'!F67="","",'[1]１．評価対象利用者名簿（参加申込時提出）'!F67)</f>
        <v/>
      </c>
      <c r="G67" s="117"/>
      <c r="H67" s="118" t="str">
        <f t="shared" si="0"/>
        <v/>
      </c>
      <c r="I67" s="120"/>
      <c r="J67" s="121" t="str">
        <f t="shared" si="1"/>
        <v/>
      </c>
      <c r="K67" s="121">
        <f t="shared" si="2"/>
        <v>0</v>
      </c>
      <c r="L67" s="5"/>
    </row>
    <row r="68" spans="1:12">
      <c r="A68" s="5" t="str">
        <f t="shared" si="3"/>
        <v/>
      </c>
      <c r="B68" s="6" t="str">
        <f>IF('[1]１．評価対象利用者名簿（参加申込時提出）'!B68="","",'[1]１．評価対象利用者名簿（参加申込時提出）'!B68)</f>
        <v/>
      </c>
      <c r="C68" s="6" t="str">
        <f>IF('[1]１．評価対象利用者名簿（参加申込時提出）'!C68="","",'[1]１．評価対象利用者名簿（参加申込時提出）'!C68)</f>
        <v/>
      </c>
      <c r="D68" s="6" t="str">
        <f>IF('[1]１．評価対象利用者名簿（参加申込時提出）'!D68="","",'[1]１．評価対象利用者名簿（参加申込時提出）'!D68)</f>
        <v/>
      </c>
      <c r="E68" s="6" t="str">
        <f>IF('[1]１．評価対象利用者名簿（参加申込時提出）'!E68="","",'[1]１．評価対象利用者名簿（参加申込時提出）'!E68)</f>
        <v/>
      </c>
      <c r="F68" s="112" t="str">
        <f>IF('[1]１．評価対象利用者名簿（参加申込時提出）'!F68="","",'[1]１．評価対象利用者名簿（参加申込時提出）'!F68)</f>
        <v/>
      </c>
      <c r="G68" s="117"/>
      <c r="H68" s="118" t="str">
        <f t="shared" si="0"/>
        <v/>
      </c>
      <c r="I68" s="120"/>
      <c r="J68" s="121" t="str">
        <f t="shared" si="1"/>
        <v/>
      </c>
      <c r="K68" s="121">
        <f t="shared" si="2"/>
        <v>0</v>
      </c>
      <c r="L68" s="5"/>
    </row>
    <row r="69" spans="1:12">
      <c r="A69" s="5" t="str">
        <f t="shared" si="3"/>
        <v/>
      </c>
      <c r="B69" s="6" t="str">
        <f>IF('[1]１．評価対象利用者名簿（参加申込時提出）'!B69="","",'[1]１．評価対象利用者名簿（参加申込時提出）'!B69)</f>
        <v/>
      </c>
      <c r="C69" s="6" t="str">
        <f>IF('[1]１．評価対象利用者名簿（参加申込時提出）'!C69="","",'[1]１．評価対象利用者名簿（参加申込時提出）'!C69)</f>
        <v/>
      </c>
      <c r="D69" s="6" t="str">
        <f>IF('[1]１．評価対象利用者名簿（参加申込時提出）'!D69="","",'[1]１．評価対象利用者名簿（参加申込時提出）'!D69)</f>
        <v/>
      </c>
      <c r="E69" s="6" t="str">
        <f>IF('[1]１．評価対象利用者名簿（参加申込時提出）'!E69="","",'[1]１．評価対象利用者名簿（参加申込時提出）'!E69)</f>
        <v/>
      </c>
      <c r="F69" s="112" t="str">
        <f>IF('[1]１．評価対象利用者名簿（参加申込時提出）'!F69="","",'[1]１．評価対象利用者名簿（参加申込時提出）'!F69)</f>
        <v/>
      </c>
      <c r="G69" s="117"/>
      <c r="H69" s="118" t="str">
        <f t="shared" si="0"/>
        <v/>
      </c>
      <c r="I69" s="120"/>
      <c r="J69" s="121" t="str">
        <f t="shared" si="1"/>
        <v/>
      </c>
      <c r="K69" s="121">
        <f t="shared" si="2"/>
        <v>0</v>
      </c>
      <c r="L69" s="5"/>
    </row>
    <row r="70" spans="1:12">
      <c r="A70" s="5" t="str">
        <f t="shared" si="3"/>
        <v/>
      </c>
      <c r="B70" s="6" t="str">
        <f>IF('[1]１．評価対象利用者名簿（参加申込時提出）'!B70="","",'[1]１．評価対象利用者名簿（参加申込時提出）'!B70)</f>
        <v/>
      </c>
      <c r="C70" s="6" t="str">
        <f>IF('[1]１．評価対象利用者名簿（参加申込時提出）'!C70="","",'[1]１．評価対象利用者名簿（参加申込時提出）'!C70)</f>
        <v/>
      </c>
      <c r="D70" s="6" t="str">
        <f>IF('[1]１．評価対象利用者名簿（参加申込時提出）'!D70="","",'[1]１．評価対象利用者名簿（参加申込時提出）'!D70)</f>
        <v/>
      </c>
      <c r="E70" s="6" t="str">
        <f>IF('[1]１．評価対象利用者名簿（参加申込時提出）'!E70="","",'[1]１．評価対象利用者名簿（参加申込時提出）'!E70)</f>
        <v/>
      </c>
      <c r="F70" s="112" t="str">
        <f>IF('[1]１．評価対象利用者名簿（参加申込時提出）'!F70="","",'[1]１．評価対象利用者名簿（参加申込時提出）'!F70)</f>
        <v/>
      </c>
      <c r="G70" s="117"/>
      <c r="H70" s="118" t="str">
        <f t="shared" si="0"/>
        <v/>
      </c>
      <c r="I70" s="120"/>
      <c r="J70" s="121" t="str">
        <f t="shared" si="1"/>
        <v/>
      </c>
      <c r="K70" s="121">
        <f t="shared" si="2"/>
        <v>0</v>
      </c>
      <c r="L70" s="5"/>
    </row>
    <row r="71" spans="1:12">
      <c r="A71" s="5" t="str">
        <f t="shared" si="3"/>
        <v/>
      </c>
      <c r="B71" s="6" t="str">
        <f>IF('[1]１．評価対象利用者名簿（参加申込時提出）'!B71="","",'[1]１．評価対象利用者名簿（参加申込時提出）'!B71)</f>
        <v/>
      </c>
      <c r="C71" s="6" t="str">
        <f>IF('[1]１．評価対象利用者名簿（参加申込時提出）'!C71="","",'[1]１．評価対象利用者名簿（参加申込時提出）'!C71)</f>
        <v/>
      </c>
      <c r="D71" s="6" t="str">
        <f>IF('[1]１．評価対象利用者名簿（参加申込時提出）'!D71="","",'[1]１．評価対象利用者名簿（参加申込時提出）'!D71)</f>
        <v/>
      </c>
      <c r="E71" s="6" t="str">
        <f>IF('[1]１．評価対象利用者名簿（参加申込時提出）'!E71="","",'[1]１．評価対象利用者名簿（参加申込時提出）'!E71)</f>
        <v/>
      </c>
      <c r="F71" s="112" t="str">
        <f>IF('[1]１．評価対象利用者名簿（参加申込時提出）'!F71="","",'[1]１．評価対象利用者名簿（参加申込時提出）'!F71)</f>
        <v/>
      </c>
      <c r="G71" s="117"/>
      <c r="H71" s="118" t="str">
        <f t="shared" si="0"/>
        <v/>
      </c>
      <c r="I71" s="120"/>
      <c r="J71" s="121" t="str">
        <f t="shared" si="1"/>
        <v/>
      </c>
      <c r="K71" s="121">
        <f t="shared" si="2"/>
        <v>0</v>
      </c>
      <c r="L71" s="5"/>
    </row>
    <row r="72" spans="1:12">
      <c r="A72" s="5" t="str">
        <f t="shared" si="3"/>
        <v/>
      </c>
      <c r="B72" s="6" t="str">
        <f>IF('[1]１．評価対象利用者名簿（参加申込時提出）'!B72="","",'[1]１．評価対象利用者名簿（参加申込時提出）'!B72)</f>
        <v/>
      </c>
      <c r="C72" s="6" t="str">
        <f>IF('[1]１．評価対象利用者名簿（参加申込時提出）'!C72="","",'[1]１．評価対象利用者名簿（参加申込時提出）'!C72)</f>
        <v/>
      </c>
      <c r="D72" s="6" t="str">
        <f>IF('[1]１．評価対象利用者名簿（参加申込時提出）'!D72="","",'[1]１．評価対象利用者名簿（参加申込時提出）'!D72)</f>
        <v/>
      </c>
      <c r="E72" s="6" t="str">
        <f>IF('[1]１．評価対象利用者名簿（参加申込時提出）'!E72="","",'[1]１．評価対象利用者名簿（参加申込時提出）'!E72)</f>
        <v/>
      </c>
      <c r="F72" s="112" t="str">
        <f>IF('[1]１．評価対象利用者名簿（参加申込時提出）'!F72="","",'[1]１．評価対象利用者名簿（参加申込時提出）'!F72)</f>
        <v/>
      </c>
      <c r="G72" s="117"/>
      <c r="H72" s="118" t="str">
        <f t="shared" si="0"/>
        <v/>
      </c>
      <c r="I72" s="120"/>
      <c r="J72" s="121" t="str">
        <f t="shared" si="1"/>
        <v/>
      </c>
      <c r="K72" s="121">
        <f t="shared" si="2"/>
        <v>0</v>
      </c>
      <c r="L72" s="5"/>
    </row>
    <row r="73" spans="1:12">
      <c r="A73" s="5" t="str">
        <f t="shared" si="3"/>
        <v/>
      </c>
      <c r="B73" s="6" t="str">
        <f>IF('[1]１．評価対象利用者名簿（参加申込時提出）'!B73="","",'[1]１．評価対象利用者名簿（参加申込時提出）'!B73)</f>
        <v/>
      </c>
      <c r="C73" s="6" t="str">
        <f>IF('[1]１．評価対象利用者名簿（参加申込時提出）'!C73="","",'[1]１．評価対象利用者名簿（参加申込時提出）'!C73)</f>
        <v/>
      </c>
      <c r="D73" s="6" t="str">
        <f>IF('[1]１．評価対象利用者名簿（参加申込時提出）'!D73="","",'[1]１．評価対象利用者名簿（参加申込時提出）'!D73)</f>
        <v/>
      </c>
      <c r="E73" s="6" t="str">
        <f>IF('[1]１．評価対象利用者名簿（参加申込時提出）'!E73="","",'[1]１．評価対象利用者名簿（参加申込時提出）'!E73)</f>
        <v/>
      </c>
      <c r="F73" s="112" t="str">
        <f>IF('[1]１．評価対象利用者名簿（参加申込時提出）'!F73="","",'[1]１．評価対象利用者名簿（参加申込時提出）'!F73)</f>
        <v/>
      </c>
      <c r="G73" s="117"/>
      <c r="H73" s="118" t="str">
        <f t="shared" ref="H73:H136" si="4">_xlfn.IFS(G73=1,30,G73=2,20,G73=3,10,G73=4,0,G73="","")</f>
        <v/>
      </c>
      <c r="I73" s="120"/>
      <c r="J73" s="121" t="str">
        <f t="shared" ref="J73:J136" si="5">_xlfn.IFS(I73="","",I73=0,0,I73=1,5,I73=2,10,I73=3,15,I73=4,20,I73=5,25,I73=6,30,I73=7,40,I73=8,50,I73=9,60,I73=10,70)</f>
        <v/>
      </c>
      <c r="K73" s="121">
        <f t="shared" ref="K73:K136" si="6">SUM(H73,J73)</f>
        <v>0</v>
      </c>
      <c r="L73" s="5"/>
    </row>
    <row r="74" spans="1:12">
      <c r="A74" s="5" t="str">
        <f t="shared" ref="A74:A137" si="7">IF(B74="","",ROW()-9)</f>
        <v/>
      </c>
      <c r="B74" s="6" t="str">
        <f>IF('[1]１．評価対象利用者名簿（参加申込時提出）'!B74="","",'[1]１．評価対象利用者名簿（参加申込時提出）'!B74)</f>
        <v/>
      </c>
      <c r="C74" s="6" t="str">
        <f>IF('[1]１．評価対象利用者名簿（参加申込時提出）'!C74="","",'[1]１．評価対象利用者名簿（参加申込時提出）'!C74)</f>
        <v/>
      </c>
      <c r="D74" s="6" t="str">
        <f>IF('[1]１．評価対象利用者名簿（参加申込時提出）'!D74="","",'[1]１．評価対象利用者名簿（参加申込時提出）'!D74)</f>
        <v/>
      </c>
      <c r="E74" s="6" t="str">
        <f>IF('[1]１．評価対象利用者名簿（参加申込時提出）'!E74="","",'[1]１．評価対象利用者名簿（参加申込時提出）'!E74)</f>
        <v/>
      </c>
      <c r="F74" s="112" t="str">
        <f>IF('[1]１．評価対象利用者名簿（参加申込時提出）'!F74="","",'[1]１．評価対象利用者名簿（参加申込時提出）'!F74)</f>
        <v/>
      </c>
      <c r="G74" s="117"/>
      <c r="H74" s="118" t="str">
        <f t="shared" si="4"/>
        <v/>
      </c>
      <c r="I74" s="120"/>
      <c r="J74" s="121" t="str">
        <f t="shared" si="5"/>
        <v/>
      </c>
      <c r="K74" s="121">
        <f t="shared" si="6"/>
        <v>0</v>
      </c>
      <c r="L74" s="5"/>
    </row>
    <row r="75" spans="1:12">
      <c r="A75" s="5" t="str">
        <f t="shared" si="7"/>
        <v/>
      </c>
      <c r="B75" s="6" t="str">
        <f>IF('[1]１．評価対象利用者名簿（参加申込時提出）'!B75="","",'[1]１．評価対象利用者名簿（参加申込時提出）'!B75)</f>
        <v/>
      </c>
      <c r="C75" s="6" t="str">
        <f>IF('[1]１．評価対象利用者名簿（参加申込時提出）'!C75="","",'[1]１．評価対象利用者名簿（参加申込時提出）'!C75)</f>
        <v/>
      </c>
      <c r="D75" s="6" t="str">
        <f>IF('[1]１．評価対象利用者名簿（参加申込時提出）'!D75="","",'[1]１．評価対象利用者名簿（参加申込時提出）'!D75)</f>
        <v/>
      </c>
      <c r="E75" s="6" t="str">
        <f>IF('[1]１．評価対象利用者名簿（参加申込時提出）'!E75="","",'[1]１．評価対象利用者名簿（参加申込時提出）'!E75)</f>
        <v/>
      </c>
      <c r="F75" s="112" t="str">
        <f>IF('[1]１．評価対象利用者名簿（参加申込時提出）'!F75="","",'[1]１．評価対象利用者名簿（参加申込時提出）'!F75)</f>
        <v/>
      </c>
      <c r="G75" s="117"/>
      <c r="H75" s="118" t="str">
        <f t="shared" si="4"/>
        <v/>
      </c>
      <c r="I75" s="120"/>
      <c r="J75" s="121" t="str">
        <f t="shared" si="5"/>
        <v/>
      </c>
      <c r="K75" s="121">
        <f t="shared" si="6"/>
        <v>0</v>
      </c>
      <c r="L75" s="5"/>
    </row>
    <row r="76" spans="1:12">
      <c r="A76" s="5" t="str">
        <f t="shared" si="7"/>
        <v/>
      </c>
      <c r="B76" s="6" t="str">
        <f>IF('[1]１．評価対象利用者名簿（参加申込時提出）'!B76="","",'[1]１．評価対象利用者名簿（参加申込時提出）'!B76)</f>
        <v/>
      </c>
      <c r="C76" s="6" t="str">
        <f>IF('[1]１．評価対象利用者名簿（参加申込時提出）'!C76="","",'[1]１．評価対象利用者名簿（参加申込時提出）'!C76)</f>
        <v/>
      </c>
      <c r="D76" s="6" t="str">
        <f>IF('[1]１．評価対象利用者名簿（参加申込時提出）'!D76="","",'[1]１．評価対象利用者名簿（参加申込時提出）'!D76)</f>
        <v/>
      </c>
      <c r="E76" s="6" t="str">
        <f>IF('[1]１．評価対象利用者名簿（参加申込時提出）'!E76="","",'[1]１．評価対象利用者名簿（参加申込時提出）'!E76)</f>
        <v/>
      </c>
      <c r="F76" s="112" t="str">
        <f>IF('[1]１．評価対象利用者名簿（参加申込時提出）'!F76="","",'[1]１．評価対象利用者名簿（参加申込時提出）'!F76)</f>
        <v/>
      </c>
      <c r="G76" s="117"/>
      <c r="H76" s="118" t="str">
        <f t="shared" si="4"/>
        <v/>
      </c>
      <c r="I76" s="120"/>
      <c r="J76" s="121" t="str">
        <f t="shared" si="5"/>
        <v/>
      </c>
      <c r="K76" s="121">
        <f t="shared" si="6"/>
        <v>0</v>
      </c>
      <c r="L76" s="5"/>
    </row>
    <row r="77" spans="1:12">
      <c r="A77" s="5" t="str">
        <f t="shared" si="7"/>
        <v/>
      </c>
      <c r="B77" s="6" t="str">
        <f>IF('[1]１．評価対象利用者名簿（参加申込時提出）'!B77="","",'[1]１．評価対象利用者名簿（参加申込時提出）'!B77)</f>
        <v/>
      </c>
      <c r="C77" s="6" t="str">
        <f>IF('[1]１．評価対象利用者名簿（参加申込時提出）'!C77="","",'[1]１．評価対象利用者名簿（参加申込時提出）'!C77)</f>
        <v/>
      </c>
      <c r="D77" s="6" t="str">
        <f>IF('[1]１．評価対象利用者名簿（参加申込時提出）'!D77="","",'[1]１．評価対象利用者名簿（参加申込時提出）'!D77)</f>
        <v/>
      </c>
      <c r="E77" s="6" t="str">
        <f>IF('[1]１．評価対象利用者名簿（参加申込時提出）'!E77="","",'[1]１．評価対象利用者名簿（参加申込時提出）'!E77)</f>
        <v/>
      </c>
      <c r="F77" s="112" t="str">
        <f>IF('[1]１．評価対象利用者名簿（参加申込時提出）'!F77="","",'[1]１．評価対象利用者名簿（参加申込時提出）'!F77)</f>
        <v/>
      </c>
      <c r="G77" s="117"/>
      <c r="H77" s="118" t="str">
        <f t="shared" si="4"/>
        <v/>
      </c>
      <c r="I77" s="120"/>
      <c r="J77" s="121" t="str">
        <f t="shared" si="5"/>
        <v/>
      </c>
      <c r="K77" s="121">
        <f t="shared" si="6"/>
        <v>0</v>
      </c>
      <c r="L77" s="5"/>
    </row>
    <row r="78" spans="1:12">
      <c r="A78" s="5" t="str">
        <f t="shared" si="7"/>
        <v/>
      </c>
      <c r="B78" s="6" t="str">
        <f>IF('[1]１．評価対象利用者名簿（参加申込時提出）'!B78="","",'[1]１．評価対象利用者名簿（参加申込時提出）'!B78)</f>
        <v/>
      </c>
      <c r="C78" s="6" t="str">
        <f>IF('[1]１．評価対象利用者名簿（参加申込時提出）'!C78="","",'[1]１．評価対象利用者名簿（参加申込時提出）'!C78)</f>
        <v/>
      </c>
      <c r="D78" s="6" t="str">
        <f>IF('[1]１．評価対象利用者名簿（参加申込時提出）'!D78="","",'[1]１．評価対象利用者名簿（参加申込時提出）'!D78)</f>
        <v/>
      </c>
      <c r="E78" s="6" t="str">
        <f>IF('[1]１．評価対象利用者名簿（参加申込時提出）'!E78="","",'[1]１．評価対象利用者名簿（参加申込時提出）'!E78)</f>
        <v/>
      </c>
      <c r="F78" s="112" t="str">
        <f>IF('[1]１．評価対象利用者名簿（参加申込時提出）'!F78="","",'[1]１．評価対象利用者名簿（参加申込時提出）'!F78)</f>
        <v/>
      </c>
      <c r="G78" s="117"/>
      <c r="H78" s="118" t="str">
        <f t="shared" si="4"/>
        <v/>
      </c>
      <c r="I78" s="120"/>
      <c r="J78" s="121" t="str">
        <f t="shared" si="5"/>
        <v/>
      </c>
      <c r="K78" s="121">
        <f t="shared" si="6"/>
        <v>0</v>
      </c>
      <c r="L78" s="5"/>
    </row>
    <row r="79" spans="1:12">
      <c r="A79" s="5" t="str">
        <f t="shared" si="7"/>
        <v/>
      </c>
      <c r="B79" s="6" t="str">
        <f>IF('[1]１．評価対象利用者名簿（参加申込時提出）'!B79="","",'[1]１．評価対象利用者名簿（参加申込時提出）'!B79)</f>
        <v/>
      </c>
      <c r="C79" s="6" t="str">
        <f>IF('[1]１．評価対象利用者名簿（参加申込時提出）'!C79="","",'[1]１．評価対象利用者名簿（参加申込時提出）'!C79)</f>
        <v/>
      </c>
      <c r="D79" s="6" t="str">
        <f>IF('[1]１．評価対象利用者名簿（参加申込時提出）'!D79="","",'[1]１．評価対象利用者名簿（参加申込時提出）'!D79)</f>
        <v/>
      </c>
      <c r="E79" s="6" t="str">
        <f>IF('[1]１．評価対象利用者名簿（参加申込時提出）'!E79="","",'[1]１．評価対象利用者名簿（参加申込時提出）'!E79)</f>
        <v/>
      </c>
      <c r="F79" s="112" t="str">
        <f>IF('[1]１．評価対象利用者名簿（参加申込時提出）'!F79="","",'[1]１．評価対象利用者名簿（参加申込時提出）'!F79)</f>
        <v/>
      </c>
      <c r="G79" s="117"/>
      <c r="H79" s="118" t="str">
        <f t="shared" si="4"/>
        <v/>
      </c>
      <c r="I79" s="120"/>
      <c r="J79" s="121" t="str">
        <f t="shared" si="5"/>
        <v/>
      </c>
      <c r="K79" s="121">
        <f t="shared" si="6"/>
        <v>0</v>
      </c>
      <c r="L79" s="5"/>
    </row>
    <row r="80" spans="1:12">
      <c r="A80" s="5" t="str">
        <f t="shared" si="7"/>
        <v/>
      </c>
      <c r="B80" s="6" t="str">
        <f>IF('[1]１．評価対象利用者名簿（参加申込時提出）'!B80="","",'[1]１．評価対象利用者名簿（参加申込時提出）'!B80)</f>
        <v/>
      </c>
      <c r="C80" s="6" t="str">
        <f>IF('[1]１．評価対象利用者名簿（参加申込時提出）'!C80="","",'[1]１．評価対象利用者名簿（参加申込時提出）'!C80)</f>
        <v/>
      </c>
      <c r="D80" s="6" t="str">
        <f>IF('[1]１．評価対象利用者名簿（参加申込時提出）'!D80="","",'[1]１．評価対象利用者名簿（参加申込時提出）'!D80)</f>
        <v/>
      </c>
      <c r="E80" s="6" t="str">
        <f>IF('[1]１．評価対象利用者名簿（参加申込時提出）'!E80="","",'[1]１．評価対象利用者名簿（参加申込時提出）'!E80)</f>
        <v/>
      </c>
      <c r="F80" s="112" t="str">
        <f>IF('[1]１．評価対象利用者名簿（参加申込時提出）'!F80="","",'[1]１．評価対象利用者名簿（参加申込時提出）'!F80)</f>
        <v/>
      </c>
      <c r="G80" s="117"/>
      <c r="H80" s="118" t="str">
        <f t="shared" si="4"/>
        <v/>
      </c>
      <c r="I80" s="120"/>
      <c r="J80" s="121" t="str">
        <f t="shared" si="5"/>
        <v/>
      </c>
      <c r="K80" s="121">
        <f t="shared" si="6"/>
        <v>0</v>
      </c>
      <c r="L80" s="5"/>
    </row>
    <row r="81" spans="1:12">
      <c r="A81" s="5" t="str">
        <f t="shared" si="7"/>
        <v/>
      </c>
      <c r="B81" s="6" t="str">
        <f>IF('[1]１．評価対象利用者名簿（参加申込時提出）'!B81="","",'[1]１．評価対象利用者名簿（参加申込時提出）'!B81)</f>
        <v/>
      </c>
      <c r="C81" s="6" t="str">
        <f>IF('[1]１．評価対象利用者名簿（参加申込時提出）'!C81="","",'[1]１．評価対象利用者名簿（参加申込時提出）'!C81)</f>
        <v/>
      </c>
      <c r="D81" s="6" t="str">
        <f>IF('[1]１．評価対象利用者名簿（参加申込時提出）'!D81="","",'[1]１．評価対象利用者名簿（参加申込時提出）'!D81)</f>
        <v/>
      </c>
      <c r="E81" s="6" t="str">
        <f>IF('[1]１．評価対象利用者名簿（参加申込時提出）'!E81="","",'[1]１．評価対象利用者名簿（参加申込時提出）'!E81)</f>
        <v/>
      </c>
      <c r="F81" s="112" t="str">
        <f>IF('[1]１．評価対象利用者名簿（参加申込時提出）'!F81="","",'[1]１．評価対象利用者名簿（参加申込時提出）'!F81)</f>
        <v/>
      </c>
      <c r="G81" s="117"/>
      <c r="H81" s="118" t="str">
        <f t="shared" si="4"/>
        <v/>
      </c>
      <c r="I81" s="120"/>
      <c r="J81" s="121" t="str">
        <f t="shared" si="5"/>
        <v/>
      </c>
      <c r="K81" s="121">
        <f t="shared" si="6"/>
        <v>0</v>
      </c>
      <c r="L81" s="5"/>
    </row>
    <row r="82" spans="1:12">
      <c r="A82" s="5" t="str">
        <f t="shared" si="7"/>
        <v/>
      </c>
      <c r="B82" s="6" t="str">
        <f>IF('[1]１．評価対象利用者名簿（参加申込時提出）'!B82="","",'[1]１．評価対象利用者名簿（参加申込時提出）'!B82)</f>
        <v/>
      </c>
      <c r="C82" s="6" t="str">
        <f>IF('[1]１．評価対象利用者名簿（参加申込時提出）'!C82="","",'[1]１．評価対象利用者名簿（参加申込時提出）'!C82)</f>
        <v/>
      </c>
      <c r="D82" s="6" t="str">
        <f>IF('[1]１．評価対象利用者名簿（参加申込時提出）'!D82="","",'[1]１．評価対象利用者名簿（参加申込時提出）'!D82)</f>
        <v/>
      </c>
      <c r="E82" s="6" t="str">
        <f>IF('[1]１．評価対象利用者名簿（参加申込時提出）'!E82="","",'[1]１．評価対象利用者名簿（参加申込時提出）'!E82)</f>
        <v/>
      </c>
      <c r="F82" s="112" t="str">
        <f>IF('[1]１．評価対象利用者名簿（参加申込時提出）'!F82="","",'[1]１．評価対象利用者名簿（参加申込時提出）'!F82)</f>
        <v/>
      </c>
      <c r="G82" s="117"/>
      <c r="H82" s="118" t="str">
        <f t="shared" si="4"/>
        <v/>
      </c>
      <c r="I82" s="120"/>
      <c r="J82" s="121" t="str">
        <f t="shared" si="5"/>
        <v/>
      </c>
      <c r="K82" s="121">
        <f t="shared" si="6"/>
        <v>0</v>
      </c>
      <c r="L82" s="5"/>
    </row>
    <row r="83" spans="1:12">
      <c r="A83" s="5" t="str">
        <f t="shared" si="7"/>
        <v/>
      </c>
      <c r="B83" s="6" t="str">
        <f>IF('[1]１．評価対象利用者名簿（参加申込時提出）'!B83="","",'[1]１．評価対象利用者名簿（参加申込時提出）'!B83)</f>
        <v/>
      </c>
      <c r="C83" s="6" t="str">
        <f>IF('[1]１．評価対象利用者名簿（参加申込時提出）'!C83="","",'[1]１．評価対象利用者名簿（参加申込時提出）'!C83)</f>
        <v/>
      </c>
      <c r="D83" s="6" t="str">
        <f>IF('[1]１．評価対象利用者名簿（参加申込時提出）'!D83="","",'[1]１．評価対象利用者名簿（参加申込時提出）'!D83)</f>
        <v/>
      </c>
      <c r="E83" s="6" t="str">
        <f>IF('[1]１．評価対象利用者名簿（参加申込時提出）'!E83="","",'[1]１．評価対象利用者名簿（参加申込時提出）'!E83)</f>
        <v/>
      </c>
      <c r="F83" s="112" t="str">
        <f>IF('[1]１．評価対象利用者名簿（参加申込時提出）'!F83="","",'[1]１．評価対象利用者名簿（参加申込時提出）'!F83)</f>
        <v/>
      </c>
      <c r="G83" s="117"/>
      <c r="H83" s="118" t="str">
        <f t="shared" si="4"/>
        <v/>
      </c>
      <c r="I83" s="120"/>
      <c r="J83" s="121" t="str">
        <f t="shared" si="5"/>
        <v/>
      </c>
      <c r="K83" s="121">
        <f t="shared" si="6"/>
        <v>0</v>
      </c>
      <c r="L83" s="5"/>
    </row>
    <row r="84" spans="1:12">
      <c r="A84" s="5" t="str">
        <f t="shared" si="7"/>
        <v/>
      </c>
      <c r="B84" s="6" t="str">
        <f>IF('[1]１．評価対象利用者名簿（参加申込時提出）'!B84="","",'[1]１．評価対象利用者名簿（参加申込時提出）'!B84)</f>
        <v/>
      </c>
      <c r="C84" s="6" t="str">
        <f>IF('[1]１．評価対象利用者名簿（参加申込時提出）'!C84="","",'[1]１．評価対象利用者名簿（参加申込時提出）'!C84)</f>
        <v/>
      </c>
      <c r="D84" s="6" t="str">
        <f>IF('[1]１．評価対象利用者名簿（参加申込時提出）'!D84="","",'[1]１．評価対象利用者名簿（参加申込時提出）'!D84)</f>
        <v/>
      </c>
      <c r="E84" s="6" t="str">
        <f>IF('[1]１．評価対象利用者名簿（参加申込時提出）'!E84="","",'[1]１．評価対象利用者名簿（参加申込時提出）'!E84)</f>
        <v/>
      </c>
      <c r="F84" s="112" t="str">
        <f>IF('[1]１．評価対象利用者名簿（参加申込時提出）'!F84="","",'[1]１．評価対象利用者名簿（参加申込時提出）'!F84)</f>
        <v/>
      </c>
      <c r="G84" s="117"/>
      <c r="H84" s="118" t="str">
        <f t="shared" si="4"/>
        <v/>
      </c>
      <c r="I84" s="120"/>
      <c r="J84" s="121" t="str">
        <f t="shared" si="5"/>
        <v/>
      </c>
      <c r="K84" s="121">
        <f t="shared" si="6"/>
        <v>0</v>
      </c>
      <c r="L84" s="5"/>
    </row>
    <row r="85" spans="1:12">
      <c r="A85" s="5" t="str">
        <f t="shared" si="7"/>
        <v/>
      </c>
      <c r="B85" s="6" t="str">
        <f>IF('[1]１．評価対象利用者名簿（参加申込時提出）'!B85="","",'[1]１．評価対象利用者名簿（参加申込時提出）'!B85)</f>
        <v/>
      </c>
      <c r="C85" s="6" t="str">
        <f>IF('[1]１．評価対象利用者名簿（参加申込時提出）'!C85="","",'[1]１．評価対象利用者名簿（参加申込時提出）'!C85)</f>
        <v/>
      </c>
      <c r="D85" s="6" t="str">
        <f>IF('[1]１．評価対象利用者名簿（参加申込時提出）'!D85="","",'[1]１．評価対象利用者名簿（参加申込時提出）'!D85)</f>
        <v/>
      </c>
      <c r="E85" s="6" t="str">
        <f>IF('[1]１．評価対象利用者名簿（参加申込時提出）'!E85="","",'[1]１．評価対象利用者名簿（参加申込時提出）'!E85)</f>
        <v/>
      </c>
      <c r="F85" s="112" t="str">
        <f>IF('[1]１．評価対象利用者名簿（参加申込時提出）'!F85="","",'[1]１．評価対象利用者名簿（参加申込時提出）'!F85)</f>
        <v/>
      </c>
      <c r="G85" s="117"/>
      <c r="H85" s="118" t="str">
        <f t="shared" si="4"/>
        <v/>
      </c>
      <c r="I85" s="120"/>
      <c r="J85" s="121" t="str">
        <f t="shared" si="5"/>
        <v/>
      </c>
      <c r="K85" s="121">
        <f t="shared" si="6"/>
        <v>0</v>
      </c>
      <c r="L85" s="5"/>
    </row>
    <row r="86" spans="1:12">
      <c r="A86" s="5" t="str">
        <f t="shared" si="7"/>
        <v/>
      </c>
      <c r="B86" s="6" t="str">
        <f>IF('[1]１．評価対象利用者名簿（参加申込時提出）'!B86="","",'[1]１．評価対象利用者名簿（参加申込時提出）'!B86)</f>
        <v/>
      </c>
      <c r="C86" s="6" t="str">
        <f>IF('[1]１．評価対象利用者名簿（参加申込時提出）'!C86="","",'[1]１．評価対象利用者名簿（参加申込時提出）'!C86)</f>
        <v/>
      </c>
      <c r="D86" s="6" t="str">
        <f>IF('[1]１．評価対象利用者名簿（参加申込時提出）'!D86="","",'[1]１．評価対象利用者名簿（参加申込時提出）'!D86)</f>
        <v/>
      </c>
      <c r="E86" s="6" t="str">
        <f>IF('[1]１．評価対象利用者名簿（参加申込時提出）'!E86="","",'[1]１．評価対象利用者名簿（参加申込時提出）'!E86)</f>
        <v/>
      </c>
      <c r="F86" s="112" t="str">
        <f>IF('[1]１．評価対象利用者名簿（参加申込時提出）'!F86="","",'[1]１．評価対象利用者名簿（参加申込時提出）'!F86)</f>
        <v/>
      </c>
      <c r="G86" s="117"/>
      <c r="H86" s="118" t="str">
        <f t="shared" si="4"/>
        <v/>
      </c>
      <c r="I86" s="120"/>
      <c r="J86" s="121" t="str">
        <f t="shared" si="5"/>
        <v/>
      </c>
      <c r="K86" s="121">
        <f t="shared" si="6"/>
        <v>0</v>
      </c>
      <c r="L86" s="5"/>
    </row>
    <row r="87" spans="1:12">
      <c r="A87" s="5" t="str">
        <f t="shared" si="7"/>
        <v/>
      </c>
      <c r="B87" s="6" t="str">
        <f>IF('[1]１．評価対象利用者名簿（参加申込時提出）'!B87="","",'[1]１．評価対象利用者名簿（参加申込時提出）'!B87)</f>
        <v/>
      </c>
      <c r="C87" s="6" t="str">
        <f>IF('[1]１．評価対象利用者名簿（参加申込時提出）'!C87="","",'[1]１．評価対象利用者名簿（参加申込時提出）'!C87)</f>
        <v/>
      </c>
      <c r="D87" s="6" t="str">
        <f>IF('[1]１．評価対象利用者名簿（参加申込時提出）'!D87="","",'[1]１．評価対象利用者名簿（参加申込時提出）'!D87)</f>
        <v/>
      </c>
      <c r="E87" s="6" t="str">
        <f>IF('[1]１．評価対象利用者名簿（参加申込時提出）'!E87="","",'[1]１．評価対象利用者名簿（参加申込時提出）'!E87)</f>
        <v/>
      </c>
      <c r="F87" s="112" t="str">
        <f>IF('[1]１．評価対象利用者名簿（参加申込時提出）'!F87="","",'[1]１．評価対象利用者名簿（参加申込時提出）'!F87)</f>
        <v/>
      </c>
      <c r="G87" s="117"/>
      <c r="H87" s="118" t="str">
        <f t="shared" si="4"/>
        <v/>
      </c>
      <c r="I87" s="120"/>
      <c r="J87" s="121" t="str">
        <f t="shared" si="5"/>
        <v/>
      </c>
      <c r="K87" s="121">
        <f t="shared" si="6"/>
        <v>0</v>
      </c>
      <c r="L87" s="5"/>
    </row>
    <row r="88" spans="1:12">
      <c r="A88" s="5" t="str">
        <f t="shared" si="7"/>
        <v/>
      </c>
      <c r="B88" s="6" t="str">
        <f>IF('[1]１．評価対象利用者名簿（参加申込時提出）'!B88="","",'[1]１．評価対象利用者名簿（参加申込時提出）'!B88)</f>
        <v/>
      </c>
      <c r="C88" s="6" t="str">
        <f>IF('[1]１．評価対象利用者名簿（参加申込時提出）'!C88="","",'[1]１．評価対象利用者名簿（参加申込時提出）'!C88)</f>
        <v/>
      </c>
      <c r="D88" s="6" t="str">
        <f>IF('[1]１．評価対象利用者名簿（参加申込時提出）'!D88="","",'[1]１．評価対象利用者名簿（参加申込時提出）'!D88)</f>
        <v/>
      </c>
      <c r="E88" s="6" t="str">
        <f>IF('[1]１．評価対象利用者名簿（参加申込時提出）'!E88="","",'[1]１．評価対象利用者名簿（参加申込時提出）'!E88)</f>
        <v/>
      </c>
      <c r="F88" s="112" t="str">
        <f>IF('[1]１．評価対象利用者名簿（参加申込時提出）'!F88="","",'[1]１．評価対象利用者名簿（参加申込時提出）'!F88)</f>
        <v/>
      </c>
      <c r="G88" s="117"/>
      <c r="H88" s="118" t="str">
        <f t="shared" si="4"/>
        <v/>
      </c>
      <c r="I88" s="120"/>
      <c r="J88" s="121" t="str">
        <f t="shared" si="5"/>
        <v/>
      </c>
      <c r="K88" s="121">
        <f t="shared" si="6"/>
        <v>0</v>
      </c>
      <c r="L88" s="5"/>
    </row>
    <row r="89" spans="1:12">
      <c r="A89" s="5" t="str">
        <f t="shared" si="7"/>
        <v/>
      </c>
      <c r="B89" s="6" t="str">
        <f>IF('[1]１．評価対象利用者名簿（参加申込時提出）'!B89="","",'[1]１．評価対象利用者名簿（参加申込時提出）'!B89)</f>
        <v/>
      </c>
      <c r="C89" s="6" t="str">
        <f>IF('[1]１．評価対象利用者名簿（参加申込時提出）'!C89="","",'[1]１．評価対象利用者名簿（参加申込時提出）'!C89)</f>
        <v/>
      </c>
      <c r="D89" s="6" t="str">
        <f>IF('[1]１．評価対象利用者名簿（参加申込時提出）'!D89="","",'[1]１．評価対象利用者名簿（参加申込時提出）'!D89)</f>
        <v/>
      </c>
      <c r="E89" s="6" t="str">
        <f>IF('[1]１．評価対象利用者名簿（参加申込時提出）'!E89="","",'[1]１．評価対象利用者名簿（参加申込時提出）'!E89)</f>
        <v/>
      </c>
      <c r="F89" s="112" t="str">
        <f>IF('[1]１．評価対象利用者名簿（参加申込時提出）'!F89="","",'[1]１．評価対象利用者名簿（参加申込時提出）'!F89)</f>
        <v/>
      </c>
      <c r="G89" s="117"/>
      <c r="H89" s="118" t="str">
        <f t="shared" si="4"/>
        <v/>
      </c>
      <c r="I89" s="120"/>
      <c r="J89" s="121" t="str">
        <f t="shared" si="5"/>
        <v/>
      </c>
      <c r="K89" s="121">
        <f t="shared" si="6"/>
        <v>0</v>
      </c>
      <c r="L89" s="5"/>
    </row>
    <row r="90" spans="1:12">
      <c r="A90" s="5" t="str">
        <f t="shared" si="7"/>
        <v/>
      </c>
      <c r="B90" s="6" t="str">
        <f>IF('[1]１．評価対象利用者名簿（参加申込時提出）'!B90="","",'[1]１．評価対象利用者名簿（参加申込時提出）'!B90)</f>
        <v/>
      </c>
      <c r="C90" s="6" t="str">
        <f>IF('[1]１．評価対象利用者名簿（参加申込時提出）'!C90="","",'[1]１．評価対象利用者名簿（参加申込時提出）'!C90)</f>
        <v/>
      </c>
      <c r="D90" s="6" t="str">
        <f>IF('[1]１．評価対象利用者名簿（参加申込時提出）'!D90="","",'[1]１．評価対象利用者名簿（参加申込時提出）'!D90)</f>
        <v/>
      </c>
      <c r="E90" s="6" t="str">
        <f>IF('[1]１．評価対象利用者名簿（参加申込時提出）'!E90="","",'[1]１．評価対象利用者名簿（参加申込時提出）'!E90)</f>
        <v/>
      </c>
      <c r="F90" s="112" t="str">
        <f>IF('[1]１．評価対象利用者名簿（参加申込時提出）'!F90="","",'[1]１．評価対象利用者名簿（参加申込時提出）'!F90)</f>
        <v/>
      </c>
      <c r="G90" s="117"/>
      <c r="H90" s="118" t="str">
        <f t="shared" si="4"/>
        <v/>
      </c>
      <c r="I90" s="120"/>
      <c r="J90" s="121" t="str">
        <f t="shared" si="5"/>
        <v/>
      </c>
      <c r="K90" s="121">
        <f t="shared" si="6"/>
        <v>0</v>
      </c>
      <c r="L90" s="5"/>
    </row>
    <row r="91" spans="1:12">
      <c r="A91" s="5" t="str">
        <f t="shared" si="7"/>
        <v/>
      </c>
      <c r="B91" s="6" t="str">
        <f>IF('[1]１．評価対象利用者名簿（参加申込時提出）'!B91="","",'[1]１．評価対象利用者名簿（参加申込時提出）'!B91)</f>
        <v/>
      </c>
      <c r="C91" s="6" t="str">
        <f>IF('[1]１．評価対象利用者名簿（参加申込時提出）'!C91="","",'[1]１．評価対象利用者名簿（参加申込時提出）'!C91)</f>
        <v/>
      </c>
      <c r="D91" s="6" t="str">
        <f>IF('[1]１．評価対象利用者名簿（参加申込時提出）'!D91="","",'[1]１．評価対象利用者名簿（参加申込時提出）'!D91)</f>
        <v/>
      </c>
      <c r="E91" s="6" t="str">
        <f>IF('[1]１．評価対象利用者名簿（参加申込時提出）'!E91="","",'[1]１．評価対象利用者名簿（参加申込時提出）'!E91)</f>
        <v/>
      </c>
      <c r="F91" s="112" t="str">
        <f>IF('[1]１．評価対象利用者名簿（参加申込時提出）'!F91="","",'[1]１．評価対象利用者名簿（参加申込時提出）'!F91)</f>
        <v/>
      </c>
      <c r="G91" s="117"/>
      <c r="H91" s="118" t="str">
        <f t="shared" si="4"/>
        <v/>
      </c>
      <c r="I91" s="120"/>
      <c r="J91" s="121" t="str">
        <f t="shared" si="5"/>
        <v/>
      </c>
      <c r="K91" s="121">
        <f t="shared" si="6"/>
        <v>0</v>
      </c>
      <c r="L91" s="5"/>
    </row>
    <row r="92" spans="1:12">
      <c r="A92" s="5" t="str">
        <f t="shared" si="7"/>
        <v/>
      </c>
      <c r="B92" s="6" t="str">
        <f>IF('[1]１．評価対象利用者名簿（参加申込時提出）'!B92="","",'[1]１．評価対象利用者名簿（参加申込時提出）'!B92)</f>
        <v/>
      </c>
      <c r="C92" s="6" t="str">
        <f>IF('[1]１．評価対象利用者名簿（参加申込時提出）'!C92="","",'[1]１．評価対象利用者名簿（参加申込時提出）'!C92)</f>
        <v/>
      </c>
      <c r="D92" s="6" t="str">
        <f>IF('[1]１．評価対象利用者名簿（参加申込時提出）'!D92="","",'[1]１．評価対象利用者名簿（参加申込時提出）'!D92)</f>
        <v/>
      </c>
      <c r="E92" s="6" t="str">
        <f>IF('[1]１．評価対象利用者名簿（参加申込時提出）'!E92="","",'[1]１．評価対象利用者名簿（参加申込時提出）'!E92)</f>
        <v/>
      </c>
      <c r="F92" s="112" t="str">
        <f>IF('[1]１．評価対象利用者名簿（参加申込時提出）'!F92="","",'[1]１．評価対象利用者名簿（参加申込時提出）'!F92)</f>
        <v/>
      </c>
      <c r="G92" s="117"/>
      <c r="H92" s="118" t="str">
        <f t="shared" si="4"/>
        <v/>
      </c>
      <c r="I92" s="120"/>
      <c r="J92" s="121" t="str">
        <f t="shared" si="5"/>
        <v/>
      </c>
      <c r="K92" s="121">
        <f t="shared" si="6"/>
        <v>0</v>
      </c>
      <c r="L92" s="5"/>
    </row>
    <row r="93" spans="1:12">
      <c r="A93" s="5" t="str">
        <f t="shared" si="7"/>
        <v/>
      </c>
      <c r="B93" s="6" t="str">
        <f>IF('[1]１．評価対象利用者名簿（参加申込時提出）'!B93="","",'[1]１．評価対象利用者名簿（参加申込時提出）'!B93)</f>
        <v/>
      </c>
      <c r="C93" s="6" t="str">
        <f>IF('[1]１．評価対象利用者名簿（参加申込時提出）'!C93="","",'[1]１．評価対象利用者名簿（参加申込時提出）'!C93)</f>
        <v/>
      </c>
      <c r="D93" s="6" t="str">
        <f>IF('[1]１．評価対象利用者名簿（参加申込時提出）'!D93="","",'[1]１．評価対象利用者名簿（参加申込時提出）'!D93)</f>
        <v/>
      </c>
      <c r="E93" s="6" t="str">
        <f>IF('[1]１．評価対象利用者名簿（参加申込時提出）'!E93="","",'[1]１．評価対象利用者名簿（参加申込時提出）'!E93)</f>
        <v/>
      </c>
      <c r="F93" s="112" t="str">
        <f>IF('[1]１．評価対象利用者名簿（参加申込時提出）'!F93="","",'[1]１．評価対象利用者名簿（参加申込時提出）'!F93)</f>
        <v/>
      </c>
      <c r="G93" s="117"/>
      <c r="H93" s="118" t="str">
        <f t="shared" si="4"/>
        <v/>
      </c>
      <c r="I93" s="120"/>
      <c r="J93" s="121" t="str">
        <f t="shared" si="5"/>
        <v/>
      </c>
      <c r="K93" s="121">
        <f t="shared" si="6"/>
        <v>0</v>
      </c>
      <c r="L93" s="5"/>
    </row>
    <row r="94" spans="1:12">
      <c r="A94" s="5" t="str">
        <f t="shared" si="7"/>
        <v/>
      </c>
      <c r="B94" s="6" t="str">
        <f>IF('[1]１．評価対象利用者名簿（参加申込時提出）'!B94="","",'[1]１．評価対象利用者名簿（参加申込時提出）'!B94)</f>
        <v/>
      </c>
      <c r="C94" s="6" t="str">
        <f>IF('[1]１．評価対象利用者名簿（参加申込時提出）'!C94="","",'[1]１．評価対象利用者名簿（参加申込時提出）'!C94)</f>
        <v/>
      </c>
      <c r="D94" s="6" t="str">
        <f>IF('[1]１．評価対象利用者名簿（参加申込時提出）'!D94="","",'[1]１．評価対象利用者名簿（参加申込時提出）'!D94)</f>
        <v/>
      </c>
      <c r="E94" s="6" t="str">
        <f>IF('[1]１．評価対象利用者名簿（参加申込時提出）'!E94="","",'[1]１．評価対象利用者名簿（参加申込時提出）'!E94)</f>
        <v/>
      </c>
      <c r="F94" s="112" t="str">
        <f>IF('[1]１．評価対象利用者名簿（参加申込時提出）'!F94="","",'[1]１．評価対象利用者名簿（参加申込時提出）'!F94)</f>
        <v/>
      </c>
      <c r="G94" s="117"/>
      <c r="H94" s="118" t="str">
        <f t="shared" si="4"/>
        <v/>
      </c>
      <c r="I94" s="120"/>
      <c r="J94" s="121" t="str">
        <f t="shared" si="5"/>
        <v/>
      </c>
      <c r="K94" s="121">
        <f t="shared" si="6"/>
        <v>0</v>
      </c>
      <c r="L94" s="5"/>
    </row>
    <row r="95" spans="1:12">
      <c r="A95" s="5" t="str">
        <f t="shared" si="7"/>
        <v/>
      </c>
      <c r="B95" s="6" t="str">
        <f>IF('[1]１．評価対象利用者名簿（参加申込時提出）'!B95="","",'[1]１．評価対象利用者名簿（参加申込時提出）'!B95)</f>
        <v/>
      </c>
      <c r="C95" s="6" t="str">
        <f>IF('[1]１．評価対象利用者名簿（参加申込時提出）'!C95="","",'[1]１．評価対象利用者名簿（参加申込時提出）'!C95)</f>
        <v/>
      </c>
      <c r="D95" s="6" t="str">
        <f>IF('[1]１．評価対象利用者名簿（参加申込時提出）'!D95="","",'[1]１．評価対象利用者名簿（参加申込時提出）'!D95)</f>
        <v/>
      </c>
      <c r="E95" s="6" t="str">
        <f>IF('[1]１．評価対象利用者名簿（参加申込時提出）'!E95="","",'[1]１．評価対象利用者名簿（参加申込時提出）'!E95)</f>
        <v/>
      </c>
      <c r="F95" s="112" t="str">
        <f>IF('[1]１．評価対象利用者名簿（参加申込時提出）'!F95="","",'[1]１．評価対象利用者名簿（参加申込時提出）'!F95)</f>
        <v/>
      </c>
      <c r="G95" s="117"/>
      <c r="H95" s="118" t="str">
        <f t="shared" si="4"/>
        <v/>
      </c>
      <c r="I95" s="120"/>
      <c r="J95" s="121" t="str">
        <f t="shared" si="5"/>
        <v/>
      </c>
      <c r="K95" s="121">
        <f t="shared" si="6"/>
        <v>0</v>
      </c>
      <c r="L95" s="5"/>
    </row>
    <row r="96" spans="1:12">
      <c r="A96" s="5" t="str">
        <f t="shared" si="7"/>
        <v/>
      </c>
      <c r="B96" s="6" t="str">
        <f>IF('[1]１．評価対象利用者名簿（参加申込時提出）'!B96="","",'[1]１．評価対象利用者名簿（参加申込時提出）'!B96)</f>
        <v/>
      </c>
      <c r="C96" s="6" t="str">
        <f>IF('[1]１．評価対象利用者名簿（参加申込時提出）'!C96="","",'[1]１．評価対象利用者名簿（参加申込時提出）'!C96)</f>
        <v/>
      </c>
      <c r="D96" s="6" t="str">
        <f>IF('[1]１．評価対象利用者名簿（参加申込時提出）'!D96="","",'[1]１．評価対象利用者名簿（参加申込時提出）'!D96)</f>
        <v/>
      </c>
      <c r="E96" s="6" t="str">
        <f>IF('[1]１．評価対象利用者名簿（参加申込時提出）'!E96="","",'[1]１．評価対象利用者名簿（参加申込時提出）'!E96)</f>
        <v/>
      </c>
      <c r="F96" s="112" t="str">
        <f>IF('[1]１．評価対象利用者名簿（参加申込時提出）'!F96="","",'[1]１．評価対象利用者名簿（参加申込時提出）'!F96)</f>
        <v/>
      </c>
      <c r="G96" s="117"/>
      <c r="H96" s="118" t="str">
        <f t="shared" si="4"/>
        <v/>
      </c>
      <c r="I96" s="120"/>
      <c r="J96" s="121" t="str">
        <f t="shared" si="5"/>
        <v/>
      </c>
      <c r="K96" s="121">
        <f t="shared" si="6"/>
        <v>0</v>
      </c>
      <c r="L96" s="5"/>
    </row>
    <row r="97" spans="1:12">
      <c r="A97" s="5" t="str">
        <f t="shared" si="7"/>
        <v/>
      </c>
      <c r="B97" s="6" t="str">
        <f>IF('[1]１．評価対象利用者名簿（参加申込時提出）'!B97="","",'[1]１．評価対象利用者名簿（参加申込時提出）'!B97)</f>
        <v/>
      </c>
      <c r="C97" s="6" t="str">
        <f>IF('[1]１．評価対象利用者名簿（参加申込時提出）'!C97="","",'[1]１．評価対象利用者名簿（参加申込時提出）'!C97)</f>
        <v/>
      </c>
      <c r="D97" s="6" t="str">
        <f>IF('[1]１．評価対象利用者名簿（参加申込時提出）'!D97="","",'[1]１．評価対象利用者名簿（参加申込時提出）'!D97)</f>
        <v/>
      </c>
      <c r="E97" s="6" t="str">
        <f>IF('[1]１．評価対象利用者名簿（参加申込時提出）'!E97="","",'[1]１．評価対象利用者名簿（参加申込時提出）'!E97)</f>
        <v/>
      </c>
      <c r="F97" s="112" t="str">
        <f>IF('[1]１．評価対象利用者名簿（参加申込時提出）'!F97="","",'[1]１．評価対象利用者名簿（参加申込時提出）'!F97)</f>
        <v/>
      </c>
      <c r="G97" s="117"/>
      <c r="H97" s="118" t="str">
        <f t="shared" si="4"/>
        <v/>
      </c>
      <c r="I97" s="120"/>
      <c r="J97" s="121" t="str">
        <f t="shared" si="5"/>
        <v/>
      </c>
      <c r="K97" s="121">
        <f t="shared" si="6"/>
        <v>0</v>
      </c>
      <c r="L97" s="5"/>
    </row>
    <row r="98" spans="1:12">
      <c r="A98" s="5" t="str">
        <f t="shared" si="7"/>
        <v/>
      </c>
      <c r="B98" s="6" t="str">
        <f>IF('[1]１．評価対象利用者名簿（参加申込時提出）'!B98="","",'[1]１．評価対象利用者名簿（参加申込時提出）'!B98)</f>
        <v/>
      </c>
      <c r="C98" s="6" t="str">
        <f>IF('[1]１．評価対象利用者名簿（参加申込時提出）'!C98="","",'[1]１．評価対象利用者名簿（参加申込時提出）'!C98)</f>
        <v/>
      </c>
      <c r="D98" s="6" t="str">
        <f>IF('[1]１．評価対象利用者名簿（参加申込時提出）'!D98="","",'[1]１．評価対象利用者名簿（参加申込時提出）'!D98)</f>
        <v/>
      </c>
      <c r="E98" s="6" t="str">
        <f>IF('[1]１．評価対象利用者名簿（参加申込時提出）'!E98="","",'[1]１．評価対象利用者名簿（参加申込時提出）'!E98)</f>
        <v/>
      </c>
      <c r="F98" s="112" t="str">
        <f>IF('[1]１．評価対象利用者名簿（参加申込時提出）'!F98="","",'[1]１．評価対象利用者名簿（参加申込時提出）'!F98)</f>
        <v/>
      </c>
      <c r="G98" s="117"/>
      <c r="H98" s="118" t="str">
        <f t="shared" si="4"/>
        <v/>
      </c>
      <c r="I98" s="120"/>
      <c r="J98" s="121" t="str">
        <f t="shared" si="5"/>
        <v/>
      </c>
      <c r="K98" s="121">
        <f t="shared" si="6"/>
        <v>0</v>
      </c>
      <c r="L98" s="5"/>
    </row>
    <row r="99" spans="1:12">
      <c r="A99" s="5" t="str">
        <f t="shared" si="7"/>
        <v/>
      </c>
      <c r="B99" s="6" t="str">
        <f>IF('[1]１．評価対象利用者名簿（参加申込時提出）'!B99="","",'[1]１．評価対象利用者名簿（参加申込時提出）'!B99)</f>
        <v/>
      </c>
      <c r="C99" s="6" t="str">
        <f>IF('[1]１．評価対象利用者名簿（参加申込時提出）'!C99="","",'[1]１．評価対象利用者名簿（参加申込時提出）'!C99)</f>
        <v/>
      </c>
      <c r="D99" s="6" t="str">
        <f>IF('[1]１．評価対象利用者名簿（参加申込時提出）'!D99="","",'[1]１．評価対象利用者名簿（参加申込時提出）'!D99)</f>
        <v/>
      </c>
      <c r="E99" s="6" t="str">
        <f>IF('[1]１．評価対象利用者名簿（参加申込時提出）'!E99="","",'[1]１．評価対象利用者名簿（参加申込時提出）'!E99)</f>
        <v/>
      </c>
      <c r="F99" s="112" t="str">
        <f>IF('[1]１．評価対象利用者名簿（参加申込時提出）'!F99="","",'[1]１．評価対象利用者名簿（参加申込時提出）'!F99)</f>
        <v/>
      </c>
      <c r="G99" s="117"/>
      <c r="H99" s="118" t="str">
        <f t="shared" si="4"/>
        <v/>
      </c>
      <c r="I99" s="120"/>
      <c r="J99" s="121" t="str">
        <f t="shared" si="5"/>
        <v/>
      </c>
      <c r="K99" s="121">
        <f t="shared" si="6"/>
        <v>0</v>
      </c>
      <c r="L99" s="5"/>
    </row>
    <row r="100" spans="1:12">
      <c r="A100" s="5" t="str">
        <f t="shared" si="7"/>
        <v/>
      </c>
      <c r="B100" s="6" t="str">
        <f>IF('[1]１．評価対象利用者名簿（参加申込時提出）'!B100="","",'[1]１．評価対象利用者名簿（参加申込時提出）'!B100)</f>
        <v/>
      </c>
      <c r="C100" s="6" t="str">
        <f>IF('[1]１．評価対象利用者名簿（参加申込時提出）'!C100="","",'[1]１．評価対象利用者名簿（参加申込時提出）'!C100)</f>
        <v/>
      </c>
      <c r="D100" s="6" t="str">
        <f>IF('[1]１．評価対象利用者名簿（参加申込時提出）'!D100="","",'[1]１．評価対象利用者名簿（参加申込時提出）'!D100)</f>
        <v/>
      </c>
      <c r="E100" s="6" t="str">
        <f>IF('[1]１．評価対象利用者名簿（参加申込時提出）'!E100="","",'[1]１．評価対象利用者名簿（参加申込時提出）'!E100)</f>
        <v/>
      </c>
      <c r="F100" s="112" t="str">
        <f>IF('[1]１．評価対象利用者名簿（参加申込時提出）'!F100="","",'[1]１．評価対象利用者名簿（参加申込時提出）'!F100)</f>
        <v/>
      </c>
      <c r="G100" s="117"/>
      <c r="H100" s="118" t="str">
        <f t="shared" si="4"/>
        <v/>
      </c>
      <c r="I100" s="120"/>
      <c r="J100" s="121" t="str">
        <f t="shared" si="5"/>
        <v/>
      </c>
      <c r="K100" s="121">
        <f t="shared" si="6"/>
        <v>0</v>
      </c>
      <c r="L100" s="5"/>
    </row>
    <row r="101" spans="1:12">
      <c r="A101" s="5" t="str">
        <f t="shared" si="7"/>
        <v/>
      </c>
      <c r="B101" s="6" t="str">
        <f>IF('[1]１．評価対象利用者名簿（参加申込時提出）'!B101="","",'[1]１．評価対象利用者名簿（参加申込時提出）'!B101)</f>
        <v/>
      </c>
      <c r="C101" s="6" t="str">
        <f>IF('[1]１．評価対象利用者名簿（参加申込時提出）'!C101="","",'[1]１．評価対象利用者名簿（参加申込時提出）'!C101)</f>
        <v/>
      </c>
      <c r="D101" s="6" t="str">
        <f>IF('[1]１．評価対象利用者名簿（参加申込時提出）'!D101="","",'[1]１．評価対象利用者名簿（参加申込時提出）'!D101)</f>
        <v/>
      </c>
      <c r="E101" s="6" t="str">
        <f>IF('[1]１．評価対象利用者名簿（参加申込時提出）'!E101="","",'[1]１．評価対象利用者名簿（参加申込時提出）'!E101)</f>
        <v/>
      </c>
      <c r="F101" s="112" t="str">
        <f>IF('[1]１．評価対象利用者名簿（参加申込時提出）'!F101="","",'[1]１．評価対象利用者名簿（参加申込時提出）'!F101)</f>
        <v/>
      </c>
      <c r="G101" s="117"/>
      <c r="H101" s="118" t="str">
        <f t="shared" si="4"/>
        <v/>
      </c>
      <c r="I101" s="120"/>
      <c r="J101" s="121" t="str">
        <f t="shared" si="5"/>
        <v/>
      </c>
      <c r="K101" s="121">
        <f t="shared" si="6"/>
        <v>0</v>
      </c>
      <c r="L101" s="5"/>
    </row>
    <row r="102" spans="1:12">
      <c r="A102" s="5" t="str">
        <f t="shared" si="7"/>
        <v/>
      </c>
      <c r="B102" s="6" t="str">
        <f>IF('[1]１．評価対象利用者名簿（参加申込時提出）'!B102="","",'[1]１．評価対象利用者名簿（参加申込時提出）'!B102)</f>
        <v/>
      </c>
      <c r="C102" s="6" t="str">
        <f>IF('[1]１．評価対象利用者名簿（参加申込時提出）'!C102="","",'[1]１．評価対象利用者名簿（参加申込時提出）'!C102)</f>
        <v/>
      </c>
      <c r="D102" s="6" t="str">
        <f>IF('[1]１．評価対象利用者名簿（参加申込時提出）'!D102="","",'[1]１．評価対象利用者名簿（参加申込時提出）'!D102)</f>
        <v/>
      </c>
      <c r="E102" s="6" t="str">
        <f>IF('[1]１．評価対象利用者名簿（参加申込時提出）'!E102="","",'[1]１．評価対象利用者名簿（参加申込時提出）'!E102)</f>
        <v/>
      </c>
      <c r="F102" s="112" t="str">
        <f>IF('[1]１．評価対象利用者名簿（参加申込時提出）'!F102="","",'[1]１．評価対象利用者名簿（参加申込時提出）'!F102)</f>
        <v/>
      </c>
      <c r="G102" s="117"/>
      <c r="H102" s="118" t="str">
        <f t="shared" si="4"/>
        <v/>
      </c>
      <c r="I102" s="120"/>
      <c r="J102" s="121" t="str">
        <f t="shared" si="5"/>
        <v/>
      </c>
      <c r="K102" s="121">
        <f t="shared" si="6"/>
        <v>0</v>
      </c>
      <c r="L102" s="5"/>
    </row>
    <row r="103" spans="1:12">
      <c r="A103" s="5" t="str">
        <f t="shared" si="7"/>
        <v/>
      </c>
      <c r="B103" s="6" t="str">
        <f>IF('[1]１．評価対象利用者名簿（参加申込時提出）'!B103="","",'[1]１．評価対象利用者名簿（参加申込時提出）'!B103)</f>
        <v/>
      </c>
      <c r="C103" s="6" t="str">
        <f>IF('[1]１．評価対象利用者名簿（参加申込時提出）'!C103="","",'[1]１．評価対象利用者名簿（参加申込時提出）'!C103)</f>
        <v/>
      </c>
      <c r="D103" s="6" t="str">
        <f>IF('[1]１．評価対象利用者名簿（参加申込時提出）'!D103="","",'[1]１．評価対象利用者名簿（参加申込時提出）'!D103)</f>
        <v/>
      </c>
      <c r="E103" s="6" t="str">
        <f>IF('[1]１．評価対象利用者名簿（参加申込時提出）'!E103="","",'[1]１．評価対象利用者名簿（参加申込時提出）'!E103)</f>
        <v/>
      </c>
      <c r="F103" s="112" t="str">
        <f>IF('[1]１．評価対象利用者名簿（参加申込時提出）'!F103="","",'[1]１．評価対象利用者名簿（参加申込時提出）'!F103)</f>
        <v/>
      </c>
      <c r="G103" s="117"/>
      <c r="H103" s="118" t="str">
        <f t="shared" si="4"/>
        <v/>
      </c>
      <c r="I103" s="120"/>
      <c r="J103" s="121" t="str">
        <f t="shared" si="5"/>
        <v/>
      </c>
      <c r="K103" s="121">
        <f t="shared" si="6"/>
        <v>0</v>
      </c>
      <c r="L103" s="5"/>
    </row>
    <row r="104" spans="1:12">
      <c r="A104" s="5" t="str">
        <f t="shared" si="7"/>
        <v/>
      </c>
      <c r="B104" s="6" t="str">
        <f>IF('[1]１．評価対象利用者名簿（参加申込時提出）'!B104="","",'[1]１．評価対象利用者名簿（参加申込時提出）'!B104)</f>
        <v/>
      </c>
      <c r="C104" s="6" t="str">
        <f>IF('[1]１．評価対象利用者名簿（参加申込時提出）'!C104="","",'[1]１．評価対象利用者名簿（参加申込時提出）'!C104)</f>
        <v/>
      </c>
      <c r="D104" s="6" t="str">
        <f>IF('[1]１．評価対象利用者名簿（参加申込時提出）'!D104="","",'[1]１．評価対象利用者名簿（参加申込時提出）'!D104)</f>
        <v/>
      </c>
      <c r="E104" s="6" t="str">
        <f>IF('[1]１．評価対象利用者名簿（参加申込時提出）'!E104="","",'[1]１．評価対象利用者名簿（参加申込時提出）'!E104)</f>
        <v/>
      </c>
      <c r="F104" s="112" t="str">
        <f>IF('[1]１．評価対象利用者名簿（参加申込時提出）'!F104="","",'[1]１．評価対象利用者名簿（参加申込時提出）'!F104)</f>
        <v/>
      </c>
      <c r="G104" s="117"/>
      <c r="H104" s="118" t="str">
        <f t="shared" si="4"/>
        <v/>
      </c>
      <c r="I104" s="120"/>
      <c r="J104" s="121" t="str">
        <f t="shared" si="5"/>
        <v/>
      </c>
      <c r="K104" s="121">
        <f t="shared" si="6"/>
        <v>0</v>
      </c>
      <c r="L104" s="5"/>
    </row>
    <row r="105" spans="1:12">
      <c r="A105" s="5" t="str">
        <f t="shared" si="7"/>
        <v/>
      </c>
      <c r="B105" s="6" t="str">
        <f>IF('[1]１．評価対象利用者名簿（参加申込時提出）'!B105="","",'[1]１．評価対象利用者名簿（参加申込時提出）'!B105)</f>
        <v/>
      </c>
      <c r="C105" s="6" t="str">
        <f>IF('[1]１．評価対象利用者名簿（参加申込時提出）'!C105="","",'[1]１．評価対象利用者名簿（参加申込時提出）'!C105)</f>
        <v/>
      </c>
      <c r="D105" s="6" t="str">
        <f>IF('[1]１．評価対象利用者名簿（参加申込時提出）'!D105="","",'[1]１．評価対象利用者名簿（参加申込時提出）'!D105)</f>
        <v/>
      </c>
      <c r="E105" s="6" t="str">
        <f>IF('[1]１．評価対象利用者名簿（参加申込時提出）'!E105="","",'[1]１．評価対象利用者名簿（参加申込時提出）'!E105)</f>
        <v/>
      </c>
      <c r="F105" s="112" t="str">
        <f>IF('[1]１．評価対象利用者名簿（参加申込時提出）'!F105="","",'[1]１．評価対象利用者名簿（参加申込時提出）'!F105)</f>
        <v/>
      </c>
      <c r="G105" s="117"/>
      <c r="H105" s="118" t="str">
        <f t="shared" si="4"/>
        <v/>
      </c>
      <c r="I105" s="120"/>
      <c r="J105" s="121" t="str">
        <f t="shared" si="5"/>
        <v/>
      </c>
      <c r="K105" s="121">
        <f t="shared" si="6"/>
        <v>0</v>
      </c>
      <c r="L105" s="5"/>
    </row>
    <row r="106" spans="1:12">
      <c r="A106" s="5" t="str">
        <f t="shared" si="7"/>
        <v/>
      </c>
      <c r="B106" s="6" t="str">
        <f>IF('[1]１．評価対象利用者名簿（参加申込時提出）'!B106="","",'[1]１．評価対象利用者名簿（参加申込時提出）'!B106)</f>
        <v/>
      </c>
      <c r="C106" s="6" t="str">
        <f>IF('[1]１．評価対象利用者名簿（参加申込時提出）'!C106="","",'[1]１．評価対象利用者名簿（参加申込時提出）'!C106)</f>
        <v/>
      </c>
      <c r="D106" s="6" t="str">
        <f>IF('[1]１．評価対象利用者名簿（参加申込時提出）'!D106="","",'[1]１．評価対象利用者名簿（参加申込時提出）'!D106)</f>
        <v/>
      </c>
      <c r="E106" s="6" t="str">
        <f>IF('[1]１．評価対象利用者名簿（参加申込時提出）'!E106="","",'[1]１．評価対象利用者名簿（参加申込時提出）'!E106)</f>
        <v/>
      </c>
      <c r="F106" s="112" t="str">
        <f>IF('[1]１．評価対象利用者名簿（参加申込時提出）'!F106="","",'[1]１．評価対象利用者名簿（参加申込時提出）'!F106)</f>
        <v/>
      </c>
      <c r="G106" s="117"/>
      <c r="H106" s="118" t="str">
        <f t="shared" si="4"/>
        <v/>
      </c>
      <c r="I106" s="120"/>
      <c r="J106" s="121" t="str">
        <f t="shared" si="5"/>
        <v/>
      </c>
      <c r="K106" s="121">
        <f t="shared" si="6"/>
        <v>0</v>
      </c>
      <c r="L106" s="5"/>
    </row>
    <row r="107" spans="1:12">
      <c r="A107" s="5" t="str">
        <f t="shared" si="7"/>
        <v/>
      </c>
      <c r="B107" s="6" t="str">
        <f>IF('[1]１．評価対象利用者名簿（参加申込時提出）'!B107="","",'[1]１．評価対象利用者名簿（参加申込時提出）'!B107)</f>
        <v/>
      </c>
      <c r="C107" s="6" t="str">
        <f>IF('[1]１．評価対象利用者名簿（参加申込時提出）'!C107="","",'[1]１．評価対象利用者名簿（参加申込時提出）'!C107)</f>
        <v/>
      </c>
      <c r="D107" s="6" t="str">
        <f>IF('[1]１．評価対象利用者名簿（参加申込時提出）'!D107="","",'[1]１．評価対象利用者名簿（参加申込時提出）'!D107)</f>
        <v/>
      </c>
      <c r="E107" s="6" t="str">
        <f>IF('[1]１．評価対象利用者名簿（参加申込時提出）'!E107="","",'[1]１．評価対象利用者名簿（参加申込時提出）'!E107)</f>
        <v/>
      </c>
      <c r="F107" s="112" t="str">
        <f>IF('[1]１．評価対象利用者名簿（参加申込時提出）'!F107="","",'[1]１．評価対象利用者名簿（参加申込時提出）'!F107)</f>
        <v/>
      </c>
      <c r="G107" s="117"/>
      <c r="H107" s="118" t="str">
        <f t="shared" si="4"/>
        <v/>
      </c>
      <c r="I107" s="120"/>
      <c r="J107" s="121" t="str">
        <f t="shared" si="5"/>
        <v/>
      </c>
      <c r="K107" s="121">
        <f t="shared" si="6"/>
        <v>0</v>
      </c>
      <c r="L107" s="5"/>
    </row>
    <row r="108" spans="1:12">
      <c r="A108" s="5" t="str">
        <f t="shared" si="7"/>
        <v/>
      </c>
      <c r="B108" s="6" t="str">
        <f>IF('[1]１．評価対象利用者名簿（参加申込時提出）'!B108="","",'[1]１．評価対象利用者名簿（参加申込時提出）'!B108)</f>
        <v/>
      </c>
      <c r="C108" s="6" t="str">
        <f>IF('[1]１．評価対象利用者名簿（参加申込時提出）'!C108="","",'[1]１．評価対象利用者名簿（参加申込時提出）'!C108)</f>
        <v/>
      </c>
      <c r="D108" s="6" t="str">
        <f>IF('[1]１．評価対象利用者名簿（参加申込時提出）'!D108="","",'[1]１．評価対象利用者名簿（参加申込時提出）'!D108)</f>
        <v/>
      </c>
      <c r="E108" s="6" t="str">
        <f>IF('[1]１．評価対象利用者名簿（参加申込時提出）'!E108="","",'[1]１．評価対象利用者名簿（参加申込時提出）'!E108)</f>
        <v/>
      </c>
      <c r="F108" s="112" t="str">
        <f>IF('[1]１．評価対象利用者名簿（参加申込時提出）'!F108="","",'[1]１．評価対象利用者名簿（参加申込時提出）'!F108)</f>
        <v/>
      </c>
      <c r="G108" s="117"/>
      <c r="H108" s="118" t="str">
        <f t="shared" si="4"/>
        <v/>
      </c>
      <c r="I108" s="120"/>
      <c r="J108" s="121" t="str">
        <f t="shared" si="5"/>
        <v/>
      </c>
      <c r="K108" s="121">
        <f t="shared" si="6"/>
        <v>0</v>
      </c>
      <c r="L108" s="5"/>
    </row>
    <row r="109" spans="1:12">
      <c r="A109" s="5" t="str">
        <f t="shared" si="7"/>
        <v/>
      </c>
      <c r="B109" s="6" t="str">
        <f>IF('[1]１．評価対象利用者名簿（参加申込時提出）'!B109="","",'[1]１．評価対象利用者名簿（参加申込時提出）'!B109)</f>
        <v/>
      </c>
      <c r="C109" s="6" t="str">
        <f>IF('[1]１．評価対象利用者名簿（参加申込時提出）'!C109="","",'[1]１．評価対象利用者名簿（参加申込時提出）'!C109)</f>
        <v/>
      </c>
      <c r="D109" s="6" t="str">
        <f>IF('[1]１．評価対象利用者名簿（参加申込時提出）'!D109="","",'[1]１．評価対象利用者名簿（参加申込時提出）'!D109)</f>
        <v/>
      </c>
      <c r="E109" s="6" t="str">
        <f>IF('[1]１．評価対象利用者名簿（参加申込時提出）'!E109="","",'[1]１．評価対象利用者名簿（参加申込時提出）'!E109)</f>
        <v/>
      </c>
      <c r="F109" s="112" t="str">
        <f>IF('[1]１．評価対象利用者名簿（参加申込時提出）'!F109="","",'[1]１．評価対象利用者名簿（参加申込時提出）'!F109)</f>
        <v/>
      </c>
      <c r="G109" s="117"/>
      <c r="H109" s="118" t="str">
        <f t="shared" si="4"/>
        <v/>
      </c>
      <c r="I109" s="120"/>
      <c r="J109" s="121" t="str">
        <f t="shared" si="5"/>
        <v/>
      </c>
      <c r="K109" s="121">
        <f t="shared" si="6"/>
        <v>0</v>
      </c>
      <c r="L109" s="5"/>
    </row>
    <row r="110" spans="1:12">
      <c r="A110" s="5" t="str">
        <f t="shared" si="7"/>
        <v/>
      </c>
      <c r="B110" s="6" t="str">
        <f>IF('[1]１．評価対象利用者名簿（参加申込時提出）'!B110="","",'[1]１．評価対象利用者名簿（参加申込時提出）'!B110)</f>
        <v/>
      </c>
      <c r="C110" s="6" t="str">
        <f>IF('[1]１．評価対象利用者名簿（参加申込時提出）'!C110="","",'[1]１．評価対象利用者名簿（参加申込時提出）'!C110)</f>
        <v/>
      </c>
      <c r="D110" s="6" t="str">
        <f>IF('[1]１．評価対象利用者名簿（参加申込時提出）'!D110="","",'[1]１．評価対象利用者名簿（参加申込時提出）'!D110)</f>
        <v/>
      </c>
      <c r="E110" s="6" t="str">
        <f>IF('[1]１．評価対象利用者名簿（参加申込時提出）'!E110="","",'[1]１．評価対象利用者名簿（参加申込時提出）'!E110)</f>
        <v/>
      </c>
      <c r="F110" s="112" t="str">
        <f>IF('[1]１．評価対象利用者名簿（参加申込時提出）'!F110="","",'[1]１．評価対象利用者名簿（参加申込時提出）'!F110)</f>
        <v/>
      </c>
      <c r="G110" s="117"/>
      <c r="H110" s="118" t="str">
        <f t="shared" si="4"/>
        <v/>
      </c>
      <c r="I110" s="120"/>
      <c r="J110" s="121" t="str">
        <f t="shared" si="5"/>
        <v/>
      </c>
      <c r="K110" s="121">
        <f t="shared" si="6"/>
        <v>0</v>
      </c>
      <c r="L110" s="5"/>
    </row>
    <row r="111" spans="1:12">
      <c r="A111" s="5" t="str">
        <f t="shared" si="7"/>
        <v/>
      </c>
      <c r="B111" s="6" t="str">
        <f>IF('[1]１．評価対象利用者名簿（参加申込時提出）'!B111="","",'[1]１．評価対象利用者名簿（参加申込時提出）'!B111)</f>
        <v/>
      </c>
      <c r="C111" s="6" t="str">
        <f>IF('[1]１．評価対象利用者名簿（参加申込時提出）'!C111="","",'[1]１．評価対象利用者名簿（参加申込時提出）'!C111)</f>
        <v/>
      </c>
      <c r="D111" s="6" t="str">
        <f>IF('[1]１．評価対象利用者名簿（参加申込時提出）'!D111="","",'[1]１．評価対象利用者名簿（参加申込時提出）'!D111)</f>
        <v/>
      </c>
      <c r="E111" s="6" t="str">
        <f>IF('[1]１．評価対象利用者名簿（参加申込時提出）'!E111="","",'[1]１．評価対象利用者名簿（参加申込時提出）'!E111)</f>
        <v/>
      </c>
      <c r="F111" s="112" t="str">
        <f>IF('[1]１．評価対象利用者名簿（参加申込時提出）'!F111="","",'[1]１．評価対象利用者名簿（参加申込時提出）'!F111)</f>
        <v/>
      </c>
      <c r="G111" s="117"/>
      <c r="H111" s="118" t="str">
        <f t="shared" si="4"/>
        <v/>
      </c>
      <c r="I111" s="120"/>
      <c r="J111" s="121" t="str">
        <f t="shared" si="5"/>
        <v/>
      </c>
      <c r="K111" s="121">
        <f t="shared" si="6"/>
        <v>0</v>
      </c>
      <c r="L111" s="5"/>
    </row>
    <row r="112" spans="1:12">
      <c r="A112" s="5" t="str">
        <f t="shared" si="7"/>
        <v/>
      </c>
      <c r="B112" s="6" t="str">
        <f>IF('[1]１．評価対象利用者名簿（参加申込時提出）'!B112="","",'[1]１．評価対象利用者名簿（参加申込時提出）'!B112)</f>
        <v/>
      </c>
      <c r="C112" s="6" t="str">
        <f>IF('[1]１．評価対象利用者名簿（参加申込時提出）'!C112="","",'[1]１．評価対象利用者名簿（参加申込時提出）'!C112)</f>
        <v/>
      </c>
      <c r="D112" s="6" t="str">
        <f>IF('[1]１．評価対象利用者名簿（参加申込時提出）'!D112="","",'[1]１．評価対象利用者名簿（参加申込時提出）'!D112)</f>
        <v/>
      </c>
      <c r="E112" s="6" t="str">
        <f>IF('[1]１．評価対象利用者名簿（参加申込時提出）'!E112="","",'[1]１．評価対象利用者名簿（参加申込時提出）'!E112)</f>
        <v/>
      </c>
      <c r="F112" s="112" t="str">
        <f>IF('[1]１．評価対象利用者名簿（参加申込時提出）'!F112="","",'[1]１．評価対象利用者名簿（参加申込時提出）'!F112)</f>
        <v/>
      </c>
      <c r="G112" s="117"/>
      <c r="H112" s="118" t="str">
        <f t="shared" si="4"/>
        <v/>
      </c>
      <c r="I112" s="120"/>
      <c r="J112" s="121" t="str">
        <f t="shared" si="5"/>
        <v/>
      </c>
      <c r="K112" s="121">
        <f t="shared" si="6"/>
        <v>0</v>
      </c>
      <c r="L112" s="5"/>
    </row>
    <row r="113" spans="1:12">
      <c r="A113" s="5" t="str">
        <f t="shared" si="7"/>
        <v/>
      </c>
      <c r="B113" s="6" t="str">
        <f>IF('[1]１．評価対象利用者名簿（参加申込時提出）'!B113="","",'[1]１．評価対象利用者名簿（参加申込時提出）'!B113)</f>
        <v/>
      </c>
      <c r="C113" s="6" t="str">
        <f>IF('[1]１．評価対象利用者名簿（参加申込時提出）'!C113="","",'[1]１．評価対象利用者名簿（参加申込時提出）'!C113)</f>
        <v/>
      </c>
      <c r="D113" s="6" t="str">
        <f>IF('[1]１．評価対象利用者名簿（参加申込時提出）'!D113="","",'[1]１．評価対象利用者名簿（参加申込時提出）'!D113)</f>
        <v/>
      </c>
      <c r="E113" s="6" t="str">
        <f>IF('[1]１．評価対象利用者名簿（参加申込時提出）'!E113="","",'[1]１．評価対象利用者名簿（参加申込時提出）'!E113)</f>
        <v/>
      </c>
      <c r="F113" s="112" t="str">
        <f>IF('[1]１．評価対象利用者名簿（参加申込時提出）'!F113="","",'[1]１．評価対象利用者名簿（参加申込時提出）'!F113)</f>
        <v/>
      </c>
      <c r="G113" s="117"/>
      <c r="H113" s="118" t="str">
        <f t="shared" si="4"/>
        <v/>
      </c>
      <c r="I113" s="120"/>
      <c r="J113" s="121" t="str">
        <f t="shared" si="5"/>
        <v/>
      </c>
      <c r="K113" s="121">
        <f t="shared" si="6"/>
        <v>0</v>
      </c>
      <c r="L113" s="5"/>
    </row>
    <row r="114" spans="1:12">
      <c r="A114" s="5" t="str">
        <f t="shared" si="7"/>
        <v/>
      </c>
      <c r="B114" s="6" t="str">
        <f>IF('[1]１．評価対象利用者名簿（参加申込時提出）'!B114="","",'[1]１．評価対象利用者名簿（参加申込時提出）'!B114)</f>
        <v/>
      </c>
      <c r="C114" s="6" t="str">
        <f>IF('[1]１．評価対象利用者名簿（参加申込時提出）'!C114="","",'[1]１．評価対象利用者名簿（参加申込時提出）'!C114)</f>
        <v/>
      </c>
      <c r="D114" s="6" t="str">
        <f>IF('[1]１．評価対象利用者名簿（参加申込時提出）'!D114="","",'[1]１．評価対象利用者名簿（参加申込時提出）'!D114)</f>
        <v/>
      </c>
      <c r="E114" s="6" t="str">
        <f>IF('[1]１．評価対象利用者名簿（参加申込時提出）'!E114="","",'[1]１．評価対象利用者名簿（参加申込時提出）'!E114)</f>
        <v/>
      </c>
      <c r="F114" s="112" t="str">
        <f>IF('[1]１．評価対象利用者名簿（参加申込時提出）'!F114="","",'[1]１．評価対象利用者名簿（参加申込時提出）'!F114)</f>
        <v/>
      </c>
      <c r="G114" s="117"/>
      <c r="H114" s="118" t="str">
        <f t="shared" si="4"/>
        <v/>
      </c>
      <c r="I114" s="120"/>
      <c r="J114" s="121" t="str">
        <f t="shared" si="5"/>
        <v/>
      </c>
      <c r="K114" s="121">
        <f t="shared" si="6"/>
        <v>0</v>
      </c>
      <c r="L114" s="5"/>
    </row>
    <row r="115" spans="1:12">
      <c r="A115" s="5" t="str">
        <f t="shared" si="7"/>
        <v/>
      </c>
      <c r="B115" s="6" t="str">
        <f>IF('[1]１．評価対象利用者名簿（参加申込時提出）'!B115="","",'[1]１．評価対象利用者名簿（参加申込時提出）'!B115)</f>
        <v/>
      </c>
      <c r="C115" s="6" t="str">
        <f>IF('[1]１．評価対象利用者名簿（参加申込時提出）'!C115="","",'[1]１．評価対象利用者名簿（参加申込時提出）'!C115)</f>
        <v/>
      </c>
      <c r="D115" s="6" t="str">
        <f>IF('[1]１．評価対象利用者名簿（参加申込時提出）'!D115="","",'[1]１．評価対象利用者名簿（参加申込時提出）'!D115)</f>
        <v/>
      </c>
      <c r="E115" s="6" t="str">
        <f>IF('[1]１．評価対象利用者名簿（参加申込時提出）'!E115="","",'[1]１．評価対象利用者名簿（参加申込時提出）'!E115)</f>
        <v/>
      </c>
      <c r="F115" s="112" t="str">
        <f>IF('[1]１．評価対象利用者名簿（参加申込時提出）'!F115="","",'[1]１．評価対象利用者名簿（参加申込時提出）'!F115)</f>
        <v/>
      </c>
      <c r="G115" s="117"/>
      <c r="H115" s="118" t="str">
        <f t="shared" si="4"/>
        <v/>
      </c>
      <c r="I115" s="120"/>
      <c r="J115" s="121" t="str">
        <f t="shared" si="5"/>
        <v/>
      </c>
      <c r="K115" s="121">
        <f t="shared" si="6"/>
        <v>0</v>
      </c>
      <c r="L115" s="5"/>
    </row>
    <row r="116" spans="1:12">
      <c r="A116" s="5" t="str">
        <f t="shared" si="7"/>
        <v/>
      </c>
      <c r="B116" s="6" t="str">
        <f>IF('[1]１．評価対象利用者名簿（参加申込時提出）'!B116="","",'[1]１．評価対象利用者名簿（参加申込時提出）'!B116)</f>
        <v/>
      </c>
      <c r="C116" s="6" t="str">
        <f>IF('[1]１．評価対象利用者名簿（参加申込時提出）'!C116="","",'[1]１．評価対象利用者名簿（参加申込時提出）'!C116)</f>
        <v/>
      </c>
      <c r="D116" s="6" t="str">
        <f>IF('[1]１．評価対象利用者名簿（参加申込時提出）'!D116="","",'[1]１．評価対象利用者名簿（参加申込時提出）'!D116)</f>
        <v/>
      </c>
      <c r="E116" s="6" t="str">
        <f>IF('[1]１．評価対象利用者名簿（参加申込時提出）'!E116="","",'[1]１．評価対象利用者名簿（参加申込時提出）'!E116)</f>
        <v/>
      </c>
      <c r="F116" s="112" t="str">
        <f>IF('[1]１．評価対象利用者名簿（参加申込時提出）'!F116="","",'[1]１．評価対象利用者名簿（参加申込時提出）'!F116)</f>
        <v/>
      </c>
      <c r="G116" s="117"/>
      <c r="H116" s="118" t="str">
        <f t="shared" si="4"/>
        <v/>
      </c>
      <c r="I116" s="120"/>
      <c r="J116" s="121" t="str">
        <f t="shared" si="5"/>
        <v/>
      </c>
      <c r="K116" s="121">
        <f t="shared" si="6"/>
        <v>0</v>
      </c>
      <c r="L116" s="5"/>
    </row>
    <row r="117" spans="1:12">
      <c r="A117" s="5" t="str">
        <f t="shared" si="7"/>
        <v/>
      </c>
      <c r="B117" s="6" t="str">
        <f>IF('[1]１．評価対象利用者名簿（参加申込時提出）'!B117="","",'[1]１．評価対象利用者名簿（参加申込時提出）'!B117)</f>
        <v/>
      </c>
      <c r="C117" s="6" t="str">
        <f>IF('[1]１．評価対象利用者名簿（参加申込時提出）'!C117="","",'[1]１．評価対象利用者名簿（参加申込時提出）'!C117)</f>
        <v/>
      </c>
      <c r="D117" s="6" t="str">
        <f>IF('[1]１．評価対象利用者名簿（参加申込時提出）'!D117="","",'[1]１．評価対象利用者名簿（参加申込時提出）'!D117)</f>
        <v/>
      </c>
      <c r="E117" s="6" t="str">
        <f>IF('[1]１．評価対象利用者名簿（参加申込時提出）'!E117="","",'[1]１．評価対象利用者名簿（参加申込時提出）'!E117)</f>
        <v/>
      </c>
      <c r="F117" s="112" t="str">
        <f>IF('[1]１．評価対象利用者名簿（参加申込時提出）'!F117="","",'[1]１．評価対象利用者名簿（参加申込時提出）'!F117)</f>
        <v/>
      </c>
      <c r="G117" s="117"/>
      <c r="H117" s="118" t="str">
        <f t="shared" si="4"/>
        <v/>
      </c>
      <c r="I117" s="120"/>
      <c r="J117" s="121" t="str">
        <f t="shared" si="5"/>
        <v/>
      </c>
      <c r="K117" s="121">
        <f t="shared" si="6"/>
        <v>0</v>
      </c>
      <c r="L117" s="5"/>
    </row>
    <row r="118" spans="1:12">
      <c r="A118" s="5" t="str">
        <f t="shared" si="7"/>
        <v/>
      </c>
      <c r="B118" s="6" t="str">
        <f>IF('[1]１．評価対象利用者名簿（参加申込時提出）'!B118="","",'[1]１．評価対象利用者名簿（参加申込時提出）'!B118)</f>
        <v/>
      </c>
      <c r="C118" s="6" t="str">
        <f>IF('[1]１．評価対象利用者名簿（参加申込時提出）'!C118="","",'[1]１．評価対象利用者名簿（参加申込時提出）'!C118)</f>
        <v/>
      </c>
      <c r="D118" s="6" t="str">
        <f>IF('[1]１．評価対象利用者名簿（参加申込時提出）'!D118="","",'[1]１．評価対象利用者名簿（参加申込時提出）'!D118)</f>
        <v/>
      </c>
      <c r="E118" s="6" t="str">
        <f>IF('[1]１．評価対象利用者名簿（参加申込時提出）'!E118="","",'[1]１．評価対象利用者名簿（参加申込時提出）'!E118)</f>
        <v/>
      </c>
      <c r="F118" s="112" t="str">
        <f>IF('[1]１．評価対象利用者名簿（参加申込時提出）'!F118="","",'[1]１．評価対象利用者名簿（参加申込時提出）'!F118)</f>
        <v/>
      </c>
      <c r="G118" s="117"/>
      <c r="H118" s="118" t="str">
        <f t="shared" si="4"/>
        <v/>
      </c>
      <c r="I118" s="120"/>
      <c r="J118" s="121" t="str">
        <f t="shared" si="5"/>
        <v/>
      </c>
      <c r="K118" s="121">
        <f t="shared" si="6"/>
        <v>0</v>
      </c>
      <c r="L118" s="5"/>
    </row>
    <row r="119" spans="1:12">
      <c r="A119" s="5" t="str">
        <f t="shared" si="7"/>
        <v/>
      </c>
      <c r="B119" s="6" t="str">
        <f>IF('[1]１．評価対象利用者名簿（参加申込時提出）'!B119="","",'[1]１．評価対象利用者名簿（参加申込時提出）'!B119)</f>
        <v/>
      </c>
      <c r="C119" s="6" t="str">
        <f>IF('[1]１．評価対象利用者名簿（参加申込時提出）'!C119="","",'[1]１．評価対象利用者名簿（参加申込時提出）'!C119)</f>
        <v/>
      </c>
      <c r="D119" s="6" t="str">
        <f>IF('[1]１．評価対象利用者名簿（参加申込時提出）'!D119="","",'[1]１．評価対象利用者名簿（参加申込時提出）'!D119)</f>
        <v/>
      </c>
      <c r="E119" s="6" t="str">
        <f>IF('[1]１．評価対象利用者名簿（参加申込時提出）'!E119="","",'[1]１．評価対象利用者名簿（参加申込時提出）'!E119)</f>
        <v/>
      </c>
      <c r="F119" s="112" t="str">
        <f>IF('[1]１．評価対象利用者名簿（参加申込時提出）'!F119="","",'[1]１．評価対象利用者名簿（参加申込時提出）'!F119)</f>
        <v/>
      </c>
      <c r="G119" s="117"/>
      <c r="H119" s="118" t="str">
        <f t="shared" si="4"/>
        <v/>
      </c>
      <c r="I119" s="120"/>
      <c r="J119" s="121" t="str">
        <f t="shared" si="5"/>
        <v/>
      </c>
      <c r="K119" s="121">
        <f t="shared" si="6"/>
        <v>0</v>
      </c>
      <c r="L119" s="5"/>
    </row>
    <row r="120" spans="1:12">
      <c r="A120" s="5" t="str">
        <f t="shared" si="7"/>
        <v/>
      </c>
      <c r="B120" s="6" t="str">
        <f>IF('[1]１．評価対象利用者名簿（参加申込時提出）'!B120="","",'[1]１．評価対象利用者名簿（参加申込時提出）'!B120)</f>
        <v/>
      </c>
      <c r="C120" s="6" t="str">
        <f>IF('[1]１．評価対象利用者名簿（参加申込時提出）'!C120="","",'[1]１．評価対象利用者名簿（参加申込時提出）'!C120)</f>
        <v/>
      </c>
      <c r="D120" s="6" t="str">
        <f>IF('[1]１．評価対象利用者名簿（参加申込時提出）'!D120="","",'[1]１．評価対象利用者名簿（参加申込時提出）'!D120)</f>
        <v/>
      </c>
      <c r="E120" s="6" t="str">
        <f>IF('[1]１．評価対象利用者名簿（参加申込時提出）'!E120="","",'[1]１．評価対象利用者名簿（参加申込時提出）'!E120)</f>
        <v/>
      </c>
      <c r="F120" s="112" t="str">
        <f>IF('[1]１．評価対象利用者名簿（参加申込時提出）'!F120="","",'[1]１．評価対象利用者名簿（参加申込時提出）'!F120)</f>
        <v/>
      </c>
      <c r="G120" s="117"/>
      <c r="H120" s="118" t="str">
        <f t="shared" si="4"/>
        <v/>
      </c>
      <c r="I120" s="120"/>
      <c r="J120" s="121" t="str">
        <f t="shared" si="5"/>
        <v/>
      </c>
      <c r="K120" s="121">
        <f t="shared" si="6"/>
        <v>0</v>
      </c>
      <c r="L120" s="5"/>
    </row>
    <row r="121" spans="1:12">
      <c r="A121" s="5" t="str">
        <f t="shared" si="7"/>
        <v/>
      </c>
      <c r="B121" s="6" t="str">
        <f>IF('[1]１．評価対象利用者名簿（参加申込時提出）'!B121="","",'[1]１．評価対象利用者名簿（参加申込時提出）'!B121)</f>
        <v/>
      </c>
      <c r="C121" s="6" t="str">
        <f>IF('[1]１．評価対象利用者名簿（参加申込時提出）'!C121="","",'[1]１．評価対象利用者名簿（参加申込時提出）'!C121)</f>
        <v/>
      </c>
      <c r="D121" s="6" t="str">
        <f>IF('[1]１．評価対象利用者名簿（参加申込時提出）'!D121="","",'[1]１．評価対象利用者名簿（参加申込時提出）'!D121)</f>
        <v/>
      </c>
      <c r="E121" s="6" t="str">
        <f>IF('[1]１．評価対象利用者名簿（参加申込時提出）'!E121="","",'[1]１．評価対象利用者名簿（参加申込時提出）'!E121)</f>
        <v/>
      </c>
      <c r="F121" s="112" t="str">
        <f>IF('[1]１．評価対象利用者名簿（参加申込時提出）'!F121="","",'[1]１．評価対象利用者名簿（参加申込時提出）'!F121)</f>
        <v/>
      </c>
      <c r="G121" s="117"/>
      <c r="H121" s="118" t="str">
        <f t="shared" si="4"/>
        <v/>
      </c>
      <c r="I121" s="120"/>
      <c r="J121" s="121" t="str">
        <f t="shared" si="5"/>
        <v/>
      </c>
      <c r="K121" s="121">
        <f t="shared" si="6"/>
        <v>0</v>
      </c>
      <c r="L121" s="5"/>
    </row>
    <row r="122" spans="1:12">
      <c r="A122" s="5" t="str">
        <f t="shared" si="7"/>
        <v/>
      </c>
      <c r="B122" s="6" t="str">
        <f>IF('[1]１．評価対象利用者名簿（参加申込時提出）'!B122="","",'[1]１．評価対象利用者名簿（参加申込時提出）'!B122)</f>
        <v/>
      </c>
      <c r="C122" s="6" t="str">
        <f>IF('[1]１．評価対象利用者名簿（参加申込時提出）'!C122="","",'[1]１．評価対象利用者名簿（参加申込時提出）'!C122)</f>
        <v/>
      </c>
      <c r="D122" s="6" t="str">
        <f>IF('[1]１．評価対象利用者名簿（参加申込時提出）'!D122="","",'[1]１．評価対象利用者名簿（参加申込時提出）'!D122)</f>
        <v/>
      </c>
      <c r="E122" s="6" t="str">
        <f>IF('[1]１．評価対象利用者名簿（参加申込時提出）'!E122="","",'[1]１．評価対象利用者名簿（参加申込時提出）'!E122)</f>
        <v/>
      </c>
      <c r="F122" s="112" t="str">
        <f>IF('[1]１．評価対象利用者名簿（参加申込時提出）'!F122="","",'[1]１．評価対象利用者名簿（参加申込時提出）'!F122)</f>
        <v/>
      </c>
      <c r="G122" s="117"/>
      <c r="H122" s="118" t="str">
        <f t="shared" si="4"/>
        <v/>
      </c>
      <c r="I122" s="120"/>
      <c r="J122" s="121" t="str">
        <f t="shared" si="5"/>
        <v/>
      </c>
      <c r="K122" s="121">
        <f t="shared" si="6"/>
        <v>0</v>
      </c>
      <c r="L122" s="5"/>
    </row>
    <row r="123" spans="1:12">
      <c r="A123" s="5" t="str">
        <f t="shared" si="7"/>
        <v/>
      </c>
      <c r="B123" s="6" t="str">
        <f>IF('[1]１．評価対象利用者名簿（参加申込時提出）'!B123="","",'[1]１．評価対象利用者名簿（参加申込時提出）'!B123)</f>
        <v/>
      </c>
      <c r="C123" s="6" t="str">
        <f>IF('[1]１．評価対象利用者名簿（参加申込時提出）'!C123="","",'[1]１．評価対象利用者名簿（参加申込時提出）'!C123)</f>
        <v/>
      </c>
      <c r="D123" s="6" t="str">
        <f>IF('[1]１．評価対象利用者名簿（参加申込時提出）'!D123="","",'[1]１．評価対象利用者名簿（参加申込時提出）'!D123)</f>
        <v/>
      </c>
      <c r="E123" s="6" t="str">
        <f>IF('[1]１．評価対象利用者名簿（参加申込時提出）'!E123="","",'[1]１．評価対象利用者名簿（参加申込時提出）'!E123)</f>
        <v/>
      </c>
      <c r="F123" s="112" t="str">
        <f>IF('[1]１．評価対象利用者名簿（参加申込時提出）'!F123="","",'[1]１．評価対象利用者名簿（参加申込時提出）'!F123)</f>
        <v/>
      </c>
      <c r="G123" s="117"/>
      <c r="H123" s="118" t="str">
        <f t="shared" si="4"/>
        <v/>
      </c>
      <c r="I123" s="120"/>
      <c r="J123" s="121" t="str">
        <f t="shared" si="5"/>
        <v/>
      </c>
      <c r="K123" s="121">
        <f t="shared" si="6"/>
        <v>0</v>
      </c>
      <c r="L123" s="5"/>
    </row>
    <row r="124" spans="1:12">
      <c r="A124" s="5" t="str">
        <f t="shared" si="7"/>
        <v/>
      </c>
      <c r="B124" s="6" t="str">
        <f>IF('[1]１．評価対象利用者名簿（参加申込時提出）'!B124="","",'[1]１．評価対象利用者名簿（参加申込時提出）'!B124)</f>
        <v/>
      </c>
      <c r="C124" s="6" t="str">
        <f>IF('[1]１．評価対象利用者名簿（参加申込時提出）'!C124="","",'[1]１．評価対象利用者名簿（参加申込時提出）'!C124)</f>
        <v/>
      </c>
      <c r="D124" s="6" t="str">
        <f>IF('[1]１．評価対象利用者名簿（参加申込時提出）'!D124="","",'[1]１．評価対象利用者名簿（参加申込時提出）'!D124)</f>
        <v/>
      </c>
      <c r="E124" s="6" t="str">
        <f>IF('[1]１．評価対象利用者名簿（参加申込時提出）'!E124="","",'[1]１．評価対象利用者名簿（参加申込時提出）'!E124)</f>
        <v/>
      </c>
      <c r="F124" s="112" t="str">
        <f>IF('[1]１．評価対象利用者名簿（参加申込時提出）'!F124="","",'[1]１．評価対象利用者名簿（参加申込時提出）'!F124)</f>
        <v/>
      </c>
      <c r="G124" s="117"/>
      <c r="H124" s="118" t="str">
        <f t="shared" si="4"/>
        <v/>
      </c>
      <c r="I124" s="120"/>
      <c r="J124" s="121" t="str">
        <f t="shared" si="5"/>
        <v/>
      </c>
      <c r="K124" s="121">
        <f t="shared" si="6"/>
        <v>0</v>
      </c>
      <c r="L124" s="5"/>
    </row>
    <row r="125" spans="1:12">
      <c r="A125" s="5" t="str">
        <f t="shared" si="7"/>
        <v/>
      </c>
      <c r="B125" s="6" t="str">
        <f>IF('[1]１．評価対象利用者名簿（参加申込時提出）'!B125="","",'[1]１．評価対象利用者名簿（参加申込時提出）'!B125)</f>
        <v/>
      </c>
      <c r="C125" s="6" t="str">
        <f>IF('[1]１．評価対象利用者名簿（参加申込時提出）'!C125="","",'[1]１．評価対象利用者名簿（参加申込時提出）'!C125)</f>
        <v/>
      </c>
      <c r="D125" s="6" t="str">
        <f>IF('[1]１．評価対象利用者名簿（参加申込時提出）'!D125="","",'[1]１．評価対象利用者名簿（参加申込時提出）'!D125)</f>
        <v/>
      </c>
      <c r="E125" s="6" t="str">
        <f>IF('[1]１．評価対象利用者名簿（参加申込時提出）'!E125="","",'[1]１．評価対象利用者名簿（参加申込時提出）'!E125)</f>
        <v/>
      </c>
      <c r="F125" s="112" t="str">
        <f>IF('[1]１．評価対象利用者名簿（参加申込時提出）'!F125="","",'[1]１．評価対象利用者名簿（参加申込時提出）'!F125)</f>
        <v/>
      </c>
      <c r="G125" s="117"/>
      <c r="H125" s="118" t="str">
        <f t="shared" si="4"/>
        <v/>
      </c>
      <c r="I125" s="120"/>
      <c r="J125" s="121" t="str">
        <f t="shared" si="5"/>
        <v/>
      </c>
      <c r="K125" s="121">
        <f t="shared" si="6"/>
        <v>0</v>
      </c>
      <c r="L125" s="5"/>
    </row>
    <row r="126" spans="1:12">
      <c r="A126" s="5" t="str">
        <f t="shared" si="7"/>
        <v/>
      </c>
      <c r="B126" s="6" t="str">
        <f>IF('[1]１．評価対象利用者名簿（参加申込時提出）'!B126="","",'[1]１．評価対象利用者名簿（参加申込時提出）'!B126)</f>
        <v/>
      </c>
      <c r="C126" s="6" t="str">
        <f>IF('[1]１．評価対象利用者名簿（参加申込時提出）'!C126="","",'[1]１．評価対象利用者名簿（参加申込時提出）'!C126)</f>
        <v/>
      </c>
      <c r="D126" s="6" t="str">
        <f>IF('[1]１．評価対象利用者名簿（参加申込時提出）'!D126="","",'[1]１．評価対象利用者名簿（参加申込時提出）'!D126)</f>
        <v/>
      </c>
      <c r="E126" s="6" t="str">
        <f>IF('[1]１．評価対象利用者名簿（参加申込時提出）'!E126="","",'[1]１．評価対象利用者名簿（参加申込時提出）'!E126)</f>
        <v/>
      </c>
      <c r="F126" s="112" t="str">
        <f>IF('[1]１．評価対象利用者名簿（参加申込時提出）'!F126="","",'[1]１．評価対象利用者名簿（参加申込時提出）'!F126)</f>
        <v/>
      </c>
      <c r="G126" s="117"/>
      <c r="H126" s="118" t="str">
        <f t="shared" si="4"/>
        <v/>
      </c>
      <c r="I126" s="120"/>
      <c r="J126" s="121" t="str">
        <f t="shared" si="5"/>
        <v/>
      </c>
      <c r="K126" s="121">
        <f t="shared" si="6"/>
        <v>0</v>
      </c>
      <c r="L126" s="5"/>
    </row>
    <row r="127" spans="1:12">
      <c r="A127" s="5" t="str">
        <f t="shared" si="7"/>
        <v/>
      </c>
      <c r="B127" s="6" t="str">
        <f>IF('[1]１．評価対象利用者名簿（参加申込時提出）'!B127="","",'[1]１．評価対象利用者名簿（参加申込時提出）'!B127)</f>
        <v/>
      </c>
      <c r="C127" s="6" t="str">
        <f>IF('[1]１．評価対象利用者名簿（参加申込時提出）'!C127="","",'[1]１．評価対象利用者名簿（参加申込時提出）'!C127)</f>
        <v/>
      </c>
      <c r="D127" s="6" t="str">
        <f>IF('[1]１．評価対象利用者名簿（参加申込時提出）'!D127="","",'[1]１．評価対象利用者名簿（参加申込時提出）'!D127)</f>
        <v/>
      </c>
      <c r="E127" s="6" t="str">
        <f>IF('[1]１．評価対象利用者名簿（参加申込時提出）'!E127="","",'[1]１．評価対象利用者名簿（参加申込時提出）'!E127)</f>
        <v/>
      </c>
      <c r="F127" s="112" t="str">
        <f>IF('[1]１．評価対象利用者名簿（参加申込時提出）'!F127="","",'[1]１．評価対象利用者名簿（参加申込時提出）'!F127)</f>
        <v/>
      </c>
      <c r="G127" s="117"/>
      <c r="H127" s="118" t="str">
        <f t="shared" si="4"/>
        <v/>
      </c>
      <c r="I127" s="120"/>
      <c r="J127" s="121" t="str">
        <f t="shared" si="5"/>
        <v/>
      </c>
      <c r="K127" s="121">
        <f t="shared" si="6"/>
        <v>0</v>
      </c>
      <c r="L127" s="5"/>
    </row>
    <row r="128" spans="1:12">
      <c r="A128" s="5" t="str">
        <f t="shared" si="7"/>
        <v/>
      </c>
      <c r="B128" s="6" t="str">
        <f>IF('[1]１．評価対象利用者名簿（参加申込時提出）'!B128="","",'[1]１．評価対象利用者名簿（参加申込時提出）'!B128)</f>
        <v/>
      </c>
      <c r="C128" s="6" t="str">
        <f>IF('[1]１．評価対象利用者名簿（参加申込時提出）'!C128="","",'[1]１．評価対象利用者名簿（参加申込時提出）'!C128)</f>
        <v/>
      </c>
      <c r="D128" s="6" t="str">
        <f>IF('[1]１．評価対象利用者名簿（参加申込時提出）'!D128="","",'[1]１．評価対象利用者名簿（参加申込時提出）'!D128)</f>
        <v/>
      </c>
      <c r="E128" s="6" t="str">
        <f>IF('[1]１．評価対象利用者名簿（参加申込時提出）'!E128="","",'[1]１．評価対象利用者名簿（参加申込時提出）'!E128)</f>
        <v/>
      </c>
      <c r="F128" s="112" t="str">
        <f>IF('[1]１．評価対象利用者名簿（参加申込時提出）'!F128="","",'[1]１．評価対象利用者名簿（参加申込時提出）'!F128)</f>
        <v/>
      </c>
      <c r="G128" s="117"/>
      <c r="H128" s="118" t="str">
        <f t="shared" si="4"/>
        <v/>
      </c>
      <c r="I128" s="120"/>
      <c r="J128" s="121" t="str">
        <f t="shared" si="5"/>
        <v/>
      </c>
      <c r="K128" s="121">
        <f t="shared" si="6"/>
        <v>0</v>
      </c>
      <c r="L128" s="5"/>
    </row>
    <row r="129" spans="1:12">
      <c r="A129" s="5" t="str">
        <f t="shared" si="7"/>
        <v/>
      </c>
      <c r="B129" s="6" t="str">
        <f>IF('[1]１．評価対象利用者名簿（参加申込時提出）'!B129="","",'[1]１．評価対象利用者名簿（参加申込時提出）'!B129)</f>
        <v/>
      </c>
      <c r="C129" s="6" t="str">
        <f>IF('[1]１．評価対象利用者名簿（参加申込時提出）'!C129="","",'[1]１．評価対象利用者名簿（参加申込時提出）'!C129)</f>
        <v/>
      </c>
      <c r="D129" s="6" t="str">
        <f>IF('[1]１．評価対象利用者名簿（参加申込時提出）'!D129="","",'[1]１．評価対象利用者名簿（参加申込時提出）'!D129)</f>
        <v/>
      </c>
      <c r="E129" s="6" t="str">
        <f>IF('[1]１．評価対象利用者名簿（参加申込時提出）'!E129="","",'[1]１．評価対象利用者名簿（参加申込時提出）'!E129)</f>
        <v/>
      </c>
      <c r="F129" s="112" t="str">
        <f>IF('[1]１．評価対象利用者名簿（参加申込時提出）'!F129="","",'[1]１．評価対象利用者名簿（参加申込時提出）'!F129)</f>
        <v/>
      </c>
      <c r="G129" s="117"/>
      <c r="H129" s="118" t="str">
        <f t="shared" si="4"/>
        <v/>
      </c>
      <c r="I129" s="120"/>
      <c r="J129" s="121" t="str">
        <f t="shared" si="5"/>
        <v/>
      </c>
      <c r="K129" s="121">
        <f t="shared" si="6"/>
        <v>0</v>
      </c>
      <c r="L129" s="5"/>
    </row>
    <row r="130" spans="1:12">
      <c r="A130" s="5" t="str">
        <f t="shared" si="7"/>
        <v/>
      </c>
      <c r="B130" s="6" t="str">
        <f>IF('[1]１．評価対象利用者名簿（参加申込時提出）'!B130="","",'[1]１．評価対象利用者名簿（参加申込時提出）'!B130)</f>
        <v/>
      </c>
      <c r="C130" s="6" t="str">
        <f>IF('[1]１．評価対象利用者名簿（参加申込時提出）'!C130="","",'[1]１．評価対象利用者名簿（参加申込時提出）'!C130)</f>
        <v/>
      </c>
      <c r="D130" s="6" t="str">
        <f>IF('[1]１．評価対象利用者名簿（参加申込時提出）'!D130="","",'[1]１．評価対象利用者名簿（参加申込時提出）'!D130)</f>
        <v/>
      </c>
      <c r="E130" s="6" t="str">
        <f>IF('[1]１．評価対象利用者名簿（参加申込時提出）'!E130="","",'[1]１．評価対象利用者名簿（参加申込時提出）'!E130)</f>
        <v/>
      </c>
      <c r="F130" s="112" t="str">
        <f>IF('[1]１．評価対象利用者名簿（参加申込時提出）'!F130="","",'[1]１．評価対象利用者名簿（参加申込時提出）'!F130)</f>
        <v/>
      </c>
      <c r="G130" s="117"/>
      <c r="H130" s="118" t="str">
        <f t="shared" si="4"/>
        <v/>
      </c>
      <c r="I130" s="120"/>
      <c r="J130" s="121" t="str">
        <f t="shared" si="5"/>
        <v/>
      </c>
      <c r="K130" s="121">
        <f t="shared" si="6"/>
        <v>0</v>
      </c>
      <c r="L130" s="5"/>
    </row>
    <row r="131" spans="1:12">
      <c r="A131" s="5" t="str">
        <f t="shared" si="7"/>
        <v/>
      </c>
      <c r="B131" s="6" t="str">
        <f>IF('[1]１．評価対象利用者名簿（参加申込時提出）'!B131="","",'[1]１．評価対象利用者名簿（参加申込時提出）'!B131)</f>
        <v/>
      </c>
      <c r="C131" s="6" t="str">
        <f>IF('[1]１．評価対象利用者名簿（参加申込時提出）'!C131="","",'[1]１．評価対象利用者名簿（参加申込時提出）'!C131)</f>
        <v/>
      </c>
      <c r="D131" s="6" t="str">
        <f>IF('[1]１．評価対象利用者名簿（参加申込時提出）'!D131="","",'[1]１．評価対象利用者名簿（参加申込時提出）'!D131)</f>
        <v/>
      </c>
      <c r="E131" s="6" t="str">
        <f>IF('[1]１．評価対象利用者名簿（参加申込時提出）'!E131="","",'[1]１．評価対象利用者名簿（参加申込時提出）'!E131)</f>
        <v/>
      </c>
      <c r="F131" s="112" t="str">
        <f>IF('[1]１．評価対象利用者名簿（参加申込時提出）'!F131="","",'[1]１．評価対象利用者名簿（参加申込時提出）'!F131)</f>
        <v/>
      </c>
      <c r="G131" s="117"/>
      <c r="H131" s="118" t="str">
        <f t="shared" si="4"/>
        <v/>
      </c>
      <c r="I131" s="120"/>
      <c r="J131" s="121" t="str">
        <f t="shared" si="5"/>
        <v/>
      </c>
      <c r="K131" s="121">
        <f t="shared" si="6"/>
        <v>0</v>
      </c>
      <c r="L131" s="5"/>
    </row>
    <row r="132" spans="1:12">
      <c r="A132" s="5" t="str">
        <f t="shared" si="7"/>
        <v/>
      </c>
      <c r="B132" s="6" t="str">
        <f>IF('[1]１．評価対象利用者名簿（参加申込時提出）'!B132="","",'[1]１．評価対象利用者名簿（参加申込時提出）'!B132)</f>
        <v/>
      </c>
      <c r="C132" s="6" t="str">
        <f>IF('[1]１．評価対象利用者名簿（参加申込時提出）'!C132="","",'[1]１．評価対象利用者名簿（参加申込時提出）'!C132)</f>
        <v/>
      </c>
      <c r="D132" s="6" t="str">
        <f>IF('[1]１．評価対象利用者名簿（参加申込時提出）'!D132="","",'[1]１．評価対象利用者名簿（参加申込時提出）'!D132)</f>
        <v/>
      </c>
      <c r="E132" s="6" t="str">
        <f>IF('[1]１．評価対象利用者名簿（参加申込時提出）'!E132="","",'[1]１．評価対象利用者名簿（参加申込時提出）'!E132)</f>
        <v/>
      </c>
      <c r="F132" s="112" t="str">
        <f>IF('[1]１．評価対象利用者名簿（参加申込時提出）'!F132="","",'[1]１．評価対象利用者名簿（参加申込時提出）'!F132)</f>
        <v/>
      </c>
      <c r="G132" s="117"/>
      <c r="H132" s="118" t="str">
        <f t="shared" si="4"/>
        <v/>
      </c>
      <c r="I132" s="120"/>
      <c r="J132" s="121" t="str">
        <f t="shared" si="5"/>
        <v/>
      </c>
      <c r="K132" s="121">
        <f t="shared" si="6"/>
        <v>0</v>
      </c>
      <c r="L132" s="5"/>
    </row>
    <row r="133" spans="1:12">
      <c r="A133" s="5" t="str">
        <f t="shared" si="7"/>
        <v/>
      </c>
      <c r="B133" s="6" t="str">
        <f>IF('[1]１．評価対象利用者名簿（参加申込時提出）'!B133="","",'[1]１．評価対象利用者名簿（参加申込時提出）'!B133)</f>
        <v/>
      </c>
      <c r="C133" s="6" t="str">
        <f>IF('[1]１．評価対象利用者名簿（参加申込時提出）'!C133="","",'[1]１．評価対象利用者名簿（参加申込時提出）'!C133)</f>
        <v/>
      </c>
      <c r="D133" s="6" t="str">
        <f>IF('[1]１．評価対象利用者名簿（参加申込時提出）'!D133="","",'[1]１．評価対象利用者名簿（参加申込時提出）'!D133)</f>
        <v/>
      </c>
      <c r="E133" s="6" t="str">
        <f>IF('[1]１．評価対象利用者名簿（参加申込時提出）'!E133="","",'[1]１．評価対象利用者名簿（参加申込時提出）'!E133)</f>
        <v/>
      </c>
      <c r="F133" s="112" t="str">
        <f>IF('[1]１．評価対象利用者名簿（参加申込時提出）'!F133="","",'[1]１．評価対象利用者名簿（参加申込時提出）'!F133)</f>
        <v/>
      </c>
      <c r="G133" s="117"/>
      <c r="H133" s="118" t="str">
        <f t="shared" si="4"/>
        <v/>
      </c>
      <c r="I133" s="120"/>
      <c r="J133" s="121" t="str">
        <f t="shared" si="5"/>
        <v/>
      </c>
      <c r="K133" s="121">
        <f t="shared" si="6"/>
        <v>0</v>
      </c>
      <c r="L133" s="5"/>
    </row>
    <row r="134" spans="1:12">
      <c r="A134" s="5" t="str">
        <f t="shared" si="7"/>
        <v/>
      </c>
      <c r="B134" s="6" t="str">
        <f>IF('[1]１．評価対象利用者名簿（参加申込時提出）'!B134="","",'[1]１．評価対象利用者名簿（参加申込時提出）'!B134)</f>
        <v/>
      </c>
      <c r="C134" s="6" t="str">
        <f>IF('[1]１．評価対象利用者名簿（参加申込時提出）'!C134="","",'[1]１．評価対象利用者名簿（参加申込時提出）'!C134)</f>
        <v/>
      </c>
      <c r="D134" s="6" t="str">
        <f>IF('[1]１．評価対象利用者名簿（参加申込時提出）'!D134="","",'[1]１．評価対象利用者名簿（参加申込時提出）'!D134)</f>
        <v/>
      </c>
      <c r="E134" s="6" t="str">
        <f>IF('[1]１．評価対象利用者名簿（参加申込時提出）'!E134="","",'[1]１．評価対象利用者名簿（参加申込時提出）'!E134)</f>
        <v/>
      </c>
      <c r="F134" s="112" t="str">
        <f>IF('[1]１．評価対象利用者名簿（参加申込時提出）'!F134="","",'[1]１．評価対象利用者名簿（参加申込時提出）'!F134)</f>
        <v/>
      </c>
      <c r="G134" s="117"/>
      <c r="H134" s="118" t="str">
        <f t="shared" si="4"/>
        <v/>
      </c>
      <c r="I134" s="120"/>
      <c r="J134" s="121" t="str">
        <f t="shared" si="5"/>
        <v/>
      </c>
      <c r="K134" s="121">
        <f t="shared" si="6"/>
        <v>0</v>
      </c>
      <c r="L134" s="5"/>
    </row>
    <row r="135" spans="1:12">
      <c r="A135" s="5" t="str">
        <f t="shared" si="7"/>
        <v/>
      </c>
      <c r="B135" s="6" t="str">
        <f>IF('[1]１．評価対象利用者名簿（参加申込時提出）'!B135="","",'[1]１．評価対象利用者名簿（参加申込時提出）'!B135)</f>
        <v/>
      </c>
      <c r="C135" s="6" t="str">
        <f>IF('[1]１．評価対象利用者名簿（参加申込時提出）'!C135="","",'[1]１．評価対象利用者名簿（参加申込時提出）'!C135)</f>
        <v/>
      </c>
      <c r="D135" s="6" t="str">
        <f>IF('[1]１．評価対象利用者名簿（参加申込時提出）'!D135="","",'[1]１．評価対象利用者名簿（参加申込時提出）'!D135)</f>
        <v/>
      </c>
      <c r="E135" s="6" t="str">
        <f>IF('[1]１．評価対象利用者名簿（参加申込時提出）'!E135="","",'[1]１．評価対象利用者名簿（参加申込時提出）'!E135)</f>
        <v/>
      </c>
      <c r="F135" s="112" t="str">
        <f>IF('[1]１．評価対象利用者名簿（参加申込時提出）'!F135="","",'[1]１．評価対象利用者名簿（参加申込時提出）'!F135)</f>
        <v/>
      </c>
      <c r="G135" s="117"/>
      <c r="H135" s="118" t="str">
        <f t="shared" si="4"/>
        <v/>
      </c>
      <c r="I135" s="120"/>
      <c r="J135" s="121" t="str">
        <f t="shared" si="5"/>
        <v/>
      </c>
      <c r="K135" s="121">
        <f t="shared" si="6"/>
        <v>0</v>
      </c>
      <c r="L135" s="5"/>
    </row>
    <row r="136" spans="1:12">
      <c r="A136" s="5" t="str">
        <f t="shared" si="7"/>
        <v/>
      </c>
      <c r="B136" s="6" t="str">
        <f>IF('[1]１．評価対象利用者名簿（参加申込時提出）'!B136="","",'[1]１．評価対象利用者名簿（参加申込時提出）'!B136)</f>
        <v/>
      </c>
      <c r="C136" s="6" t="str">
        <f>IF('[1]１．評価対象利用者名簿（参加申込時提出）'!C136="","",'[1]１．評価対象利用者名簿（参加申込時提出）'!C136)</f>
        <v/>
      </c>
      <c r="D136" s="6" t="str">
        <f>IF('[1]１．評価対象利用者名簿（参加申込時提出）'!D136="","",'[1]１．評価対象利用者名簿（参加申込時提出）'!D136)</f>
        <v/>
      </c>
      <c r="E136" s="6" t="str">
        <f>IF('[1]１．評価対象利用者名簿（参加申込時提出）'!E136="","",'[1]１．評価対象利用者名簿（参加申込時提出）'!E136)</f>
        <v/>
      </c>
      <c r="F136" s="112" t="str">
        <f>IF('[1]１．評価対象利用者名簿（参加申込時提出）'!F136="","",'[1]１．評価対象利用者名簿（参加申込時提出）'!F136)</f>
        <v/>
      </c>
      <c r="G136" s="117"/>
      <c r="H136" s="118" t="str">
        <f t="shared" si="4"/>
        <v/>
      </c>
      <c r="I136" s="120"/>
      <c r="J136" s="121" t="str">
        <f t="shared" si="5"/>
        <v/>
      </c>
      <c r="K136" s="121">
        <f t="shared" si="6"/>
        <v>0</v>
      </c>
      <c r="L136" s="5"/>
    </row>
    <row r="137" spans="1:12">
      <c r="A137" s="5" t="str">
        <f t="shared" si="7"/>
        <v/>
      </c>
      <c r="B137" s="6" t="str">
        <f>IF('[1]１．評価対象利用者名簿（参加申込時提出）'!B137="","",'[1]１．評価対象利用者名簿（参加申込時提出）'!B137)</f>
        <v/>
      </c>
      <c r="C137" s="6" t="str">
        <f>IF('[1]１．評価対象利用者名簿（参加申込時提出）'!C137="","",'[1]１．評価対象利用者名簿（参加申込時提出）'!C137)</f>
        <v/>
      </c>
      <c r="D137" s="6" t="str">
        <f>IF('[1]１．評価対象利用者名簿（参加申込時提出）'!D137="","",'[1]１．評価対象利用者名簿（参加申込時提出）'!D137)</f>
        <v/>
      </c>
      <c r="E137" s="6" t="str">
        <f>IF('[1]１．評価対象利用者名簿（参加申込時提出）'!E137="","",'[1]１．評価対象利用者名簿（参加申込時提出）'!E137)</f>
        <v/>
      </c>
      <c r="F137" s="112" t="str">
        <f>IF('[1]１．評価対象利用者名簿（参加申込時提出）'!F137="","",'[1]１．評価対象利用者名簿（参加申込時提出）'!F137)</f>
        <v/>
      </c>
      <c r="G137" s="117"/>
      <c r="H137" s="118" t="str">
        <f t="shared" ref="H137:H150" si="8">_xlfn.IFS(G137=1,30,G137=2,20,G137=3,10,G137=4,0,G137="","")</f>
        <v/>
      </c>
      <c r="I137" s="120"/>
      <c r="J137" s="121" t="str">
        <f t="shared" ref="J137:J150" si="9">_xlfn.IFS(I137="","",I137=0,0,I137=1,5,I137=2,10,I137=3,15,I137=4,20,I137=5,25,I137=6,30,I137=7,40,I137=8,50,I137=9,60,I137=10,70)</f>
        <v/>
      </c>
      <c r="K137" s="121">
        <f t="shared" ref="K137:K150" si="10">SUM(H137,J137)</f>
        <v>0</v>
      </c>
      <c r="L137" s="5"/>
    </row>
    <row r="138" spans="1:12">
      <c r="A138" s="5" t="str">
        <f t="shared" ref="A138:A156" si="11">IF(B138="","",ROW()-9)</f>
        <v/>
      </c>
      <c r="B138" s="6" t="str">
        <f>IF('[1]１．評価対象利用者名簿（参加申込時提出）'!B138="","",'[1]１．評価対象利用者名簿（参加申込時提出）'!B138)</f>
        <v/>
      </c>
      <c r="C138" s="6" t="str">
        <f>IF('[1]１．評価対象利用者名簿（参加申込時提出）'!C138="","",'[1]１．評価対象利用者名簿（参加申込時提出）'!C138)</f>
        <v/>
      </c>
      <c r="D138" s="6" t="str">
        <f>IF('[1]１．評価対象利用者名簿（参加申込時提出）'!D138="","",'[1]１．評価対象利用者名簿（参加申込時提出）'!D138)</f>
        <v/>
      </c>
      <c r="E138" s="6" t="str">
        <f>IF('[1]１．評価対象利用者名簿（参加申込時提出）'!E138="","",'[1]１．評価対象利用者名簿（参加申込時提出）'!E138)</f>
        <v/>
      </c>
      <c r="F138" s="112" t="str">
        <f>IF('[1]１．評価対象利用者名簿（参加申込時提出）'!F138="","",'[1]１．評価対象利用者名簿（参加申込時提出）'!F138)</f>
        <v/>
      </c>
      <c r="G138" s="117"/>
      <c r="H138" s="118" t="str">
        <f t="shared" si="8"/>
        <v/>
      </c>
      <c r="I138" s="120"/>
      <c r="J138" s="121" t="str">
        <f t="shared" si="9"/>
        <v/>
      </c>
      <c r="K138" s="121">
        <f t="shared" si="10"/>
        <v>0</v>
      </c>
      <c r="L138" s="5"/>
    </row>
    <row r="139" spans="1:12">
      <c r="A139" s="5" t="str">
        <f t="shared" si="11"/>
        <v/>
      </c>
      <c r="B139" s="6" t="str">
        <f>IF('[1]１．評価対象利用者名簿（参加申込時提出）'!B139="","",'[1]１．評価対象利用者名簿（参加申込時提出）'!B139)</f>
        <v/>
      </c>
      <c r="C139" s="6" t="str">
        <f>IF('[1]１．評価対象利用者名簿（参加申込時提出）'!C139="","",'[1]１．評価対象利用者名簿（参加申込時提出）'!C139)</f>
        <v/>
      </c>
      <c r="D139" s="6" t="str">
        <f>IF('[1]１．評価対象利用者名簿（参加申込時提出）'!D139="","",'[1]１．評価対象利用者名簿（参加申込時提出）'!D139)</f>
        <v/>
      </c>
      <c r="E139" s="6" t="str">
        <f>IF('[1]１．評価対象利用者名簿（参加申込時提出）'!E139="","",'[1]１．評価対象利用者名簿（参加申込時提出）'!E139)</f>
        <v/>
      </c>
      <c r="F139" s="112" t="str">
        <f>IF('[1]１．評価対象利用者名簿（参加申込時提出）'!F139="","",'[1]１．評価対象利用者名簿（参加申込時提出）'!F139)</f>
        <v/>
      </c>
      <c r="G139" s="117"/>
      <c r="H139" s="118" t="str">
        <f t="shared" si="8"/>
        <v/>
      </c>
      <c r="I139" s="120"/>
      <c r="J139" s="121" t="str">
        <f t="shared" si="9"/>
        <v/>
      </c>
      <c r="K139" s="121">
        <f t="shared" si="10"/>
        <v>0</v>
      </c>
      <c r="L139" s="5"/>
    </row>
    <row r="140" spans="1:12">
      <c r="A140" s="5" t="str">
        <f t="shared" si="11"/>
        <v/>
      </c>
      <c r="B140" s="6" t="str">
        <f>IF('[1]１．評価対象利用者名簿（参加申込時提出）'!B140="","",'[1]１．評価対象利用者名簿（参加申込時提出）'!B140)</f>
        <v/>
      </c>
      <c r="C140" s="6" t="str">
        <f>IF('[1]１．評価対象利用者名簿（参加申込時提出）'!C140="","",'[1]１．評価対象利用者名簿（参加申込時提出）'!C140)</f>
        <v/>
      </c>
      <c r="D140" s="6" t="str">
        <f>IF('[1]１．評価対象利用者名簿（参加申込時提出）'!D140="","",'[1]１．評価対象利用者名簿（参加申込時提出）'!D140)</f>
        <v/>
      </c>
      <c r="E140" s="6" t="str">
        <f>IF('[1]１．評価対象利用者名簿（参加申込時提出）'!E140="","",'[1]１．評価対象利用者名簿（参加申込時提出）'!E140)</f>
        <v/>
      </c>
      <c r="F140" s="112" t="str">
        <f>IF('[1]１．評価対象利用者名簿（参加申込時提出）'!F140="","",'[1]１．評価対象利用者名簿（参加申込時提出）'!F140)</f>
        <v/>
      </c>
      <c r="G140" s="117"/>
      <c r="H140" s="118" t="str">
        <f t="shared" si="8"/>
        <v/>
      </c>
      <c r="I140" s="120"/>
      <c r="J140" s="121" t="str">
        <f t="shared" si="9"/>
        <v/>
      </c>
      <c r="K140" s="121">
        <f t="shared" si="10"/>
        <v>0</v>
      </c>
      <c r="L140" s="5"/>
    </row>
    <row r="141" spans="1:12">
      <c r="A141" s="5" t="str">
        <f t="shared" si="11"/>
        <v/>
      </c>
      <c r="B141" s="6" t="str">
        <f>IF('[1]１．評価対象利用者名簿（参加申込時提出）'!B141="","",'[1]１．評価対象利用者名簿（参加申込時提出）'!B141)</f>
        <v/>
      </c>
      <c r="C141" s="6" t="str">
        <f>IF('[1]１．評価対象利用者名簿（参加申込時提出）'!C141="","",'[1]１．評価対象利用者名簿（参加申込時提出）'!C141)</f>
        <v/>
      </c>
      <c r="D141" s="6" t="str">
        <f>IF('[1]１．評価対象利用者名簿（参加申込時提出）'!D141="","",'[1]１．評価対象利用者名簿（参加申込時提出）'!D141)</f>
        <v/>
      </c>
      <c r="E141" s="6" t="str">
        <f>IF('[1]１．評価対象利用者名簿（参加申込時提出）'!E141="","",'[1]１．評価対象利用者名簿（参加申込時提出）'!E141)</f>
        <v/>
      </c>
      <c r="F141" s="112" t="str">
        <f>IF('[1]１．評価対象利用者名簿（参加申込時提出）'!F141="","",'[1]１．評価対象利用者名簿（参加申込時提出）'!F141)</f>
        <v/>
      </c>
      <c r="G141" s="117"/>
      <c r="H141" s="118" t="str">
        <f t="shared" si="8"/>
        <v/>
      </c>
      <c r="I141" s="120"/>
      <c r="J141" s="121" t="str">
        <f t="shared" si="9"/>
        <v/>
      </c>
      <c r="K141" s="121">
        <f t="shared" si="10"/>
        <v>0</v>
      </c>
      <c r="L141" s="5"/>
    </row>
    <row r="142" spans="1:12">
      <c r="A142" s="5" t="str">
        <f t="shared" si="11"/>
        <v/>
      </c>
      <c r="B142" s="6" t="str">
        <f>IF('[1]１．評価対象利用者名簿（参加申込時提出）'!B142="","",'[1]１．評価対象利用者名簿（参加申込時提出）'!B142)</f>
        <v/>
      </c>
      <c r="C142" s="6" t="str">
        <f>IF('[1]１．評価対象利用者名簿（参加申込時提出）'!C142="","",'[1]１．評価対象利用者名簿（参加申込時提出）'!C142)</f>
        <v/>
      </c>
      <c r="D142" s="6" t="str">
        <f>IF('[1]１．評価対象利用者名簿（参加申込時提出）'!D142="","",'[1]１．評価対象利用者名簿（参加申込時提出）'!D142)</f>
        <v/>
      </c>
      <c r="E142" s="6" t="str">
        <f>IF('[1]１．評価対象利用者名簿（参加申込時提出）'!E142="","",'[1]１．評価対象利用者名簿（参加申込時提出）'!E142)</f>
        <v/>
      </c>
      <c r="F142" s="112" t="str">
        <f>IF('[1]１．評価対象利用者名簿（参加申込時提出）'!F142="","",'[1]１．評価対象利用者名簿（参加申込時提出）'!F142)</f>
        <v/>
      </c>
      <c r="G142" s="117"/>
      <c r="H142" s="118" t="str">
        <f t="shared" si="8"/>
        <v/>
      </c>
      <c r="I142" s="120"/>
      <c r="J142" s="121" t="str">
        <f t="shared" si="9"/>
        <v/>
      </c>
      <c r="K142" s="121">
        <f t="shared" si="10"/>
        <v>0</v>
      </c>
      <c r="L142" s="5"/>
    </row>
    <row r="143" spans="1:12">
      <c r="A143" s="5" t="str">
        <f t="shared" si="11"/>
        <v/>
      </c>
      <c r="B143" s="6" t="str">
        <f>IF('[1]１．評価対象利用者名簿（参加申込時提出）'!B143="","",'[1]１．評価対象利用者名簿（参加申込時提出）'!B143)</f>
        <v/>
      </c>
      <c r="C143" s="6" t="str">
        <f>IF('[1]１．評価対象利用者名簿（参加申込時提出）'!C143="","",'[1]１．評価対象利用者名簿（参加申込時提出）'!C143)</f>
        <v/>
      </c>
      <c r="D143" s="6" t="str">
        <f>IF('[1]１．評価対象利用者名簿（参加申込時提出）'!D143="","",'[1]１．評価対象利用者名簿（参加申込時提出）'!D143)</f>
        <v/>
      </c>
      <c r="E143" s="6" t="str">
        <f>IF('[1]１．評価対象利用者名簿（参加申込時提出）'!E143="","",'[1]１．評価対象利用者名簿（参加申込時提出）'!E143)</f>
        <v/>
      </c>
      <c r="F143" s="112" t="str">
        <f>IF('[1]１．評価対象利用者名簿（参加申込時提出）'!F143="","",'[1]１．評価対象利用者名簿（参加申込時提出）'!F143)</f>
        <v/>
      </c>
      <c r="G143" s="117"/>
      <c r="H143" s="118" t="str">
        <f t="shared" si="8"/>
        <v/>
      </c>
      <c r="I143" s="120"/>
      <c r="J143" s="121" t="str">
        <f t="shared" si="9"/>
        <v/>
      </c>
      <c r="K143" s="121">
        <f t="shared" si="10"/>
        <v>0</v>
      </c>
      <c r="L143" s="5"/>
    </row>
    <row r="144" spans="1:12">
      <c r="A144" s="5" t="str">
        <f t="shared" si="11"/>
        <v/>
      </c>
      <c r="B144" s="6" t="str">
        <f>IF('[1]１．評価対象利用者名簿（参加申込時提出）'!B144="","",'[1]１．評価対象利用者名簿（参加申込時提出）'!B144)</f>
        <v/>
      </c>
      <c r="C144" s="6" t="str">
        <f>IF('[1]１．評価対象利用者名簿（参加申込時提出）'!C144="","",'[1]１．評価対象利用者名簿（参加申込時提出）'!C144)</f>
        <v/>
      </c>
      <c r="D144" s="6" t="str">
        <f>IF('[1]１．評価対象利用者名簿（参加申込時提出）'!D144="","",'[1]１．評価対象利用者名簿（参加申込時提出）'!D144)</f>
        <v/>
      </c>
      <c r="E144" s="6" t="str">
        <f>IF('[1]１．評価対象利用者名簿（参加申込時提出）'!E144="","",'[1]１．評価対象利用者名簿（参加申込時提出）'!E144)</f>
        <v/>
      </c>
      <c r="F144" s="112" t="str">
        <f>IF('[1]１．評価対象利用者名簿（参加申込時提出）'!F144="","",'[1]１．評価対象利用者名簿（参加申込時提出）'!F144)</f>
        <v/>
      </c>
      <c r="G144" s="117"/>
      <c r="H144" s="118" t="str">
        <f t="shared" si="8"/>
        <v/>
      </c>
      <c r="I144" s="120"/>
      <c r="J144" s="121" t="str">
        <f t="shared" si="9"/>
        <v/>
      </c>
      <c r="K144" s="121">
        <f t="shared" si="10"/>
        <v>0</v>
      </c>
      <c r="L144" s="5"/>
    </row>
    <row r="145" spans="1:12">
      <c r="A145" s="5" t="str">
        <f t="shared" si="11"/>
        <v/>
      </c>
      <c r="B145" s="6" t="str">
        <f>IF('[1]１．評価対象利用者名簿（参加申込時提出）'!B145="","",'[1]１．評価対象利用者名簿（参加申込時提出）'!B145)</f>
        <v/>
      </c>
      <c r="C145" s="6" t="str">
        <f>IF('[1]１．評価対象利用者名簿（参加申込時提出）'!C145="","",'[1]１．評価対象利用者名簿（参加申込時提出）'!C145)</f>
        <v/>
      </c>
      <c r="D145" s="6" t="str">
        <f>IF('[1]１．評価対象利用者名簿（参加申込時提出）'!D145="","",'[1]１．評価対象利用者名簿（参加申込時提出）'!D145)</f>
        <v/>
      </c>
      <c r="E145" s="6" t="str">
        <f>IF('[1]１．評価対象利用者名簿（参加申込時提出）'!E145="","",'[1]１．評価対象利用者名簿（参加申込時提出）'!E145)</f>
        <v/>
      </c>
      <c r="F145" s="112" t="str">
        <f>IF('[1]１．評価対象利用者名簿（参加申込時提出）'!F145="","",'[1]１．評価対象利用者名簿（参加申込時提出）'!F145)</f>
        <v/>
      </c>
      <c r="G145" s="117"/>
      <c r="H145" s="118" t="str">
        <f t="shared" si="8"/>
        <v/>
      </c>
      <c r="I145" s="120"/>
      <c r="J145" s="121" t="str">
        <f t="shared" si="9"/>
        <v/>
      </c>
      <c r="K145" s="121">
        <f t="shared" si="10"/>
        <v>0</v>
      </c>
      <c r="L145" s="5"/>
    </row>
    <row r="146" spans="1:12">
      <c r="A146" s="5" t="str">
        <f t="shared" si="11"/>
        <v/>
      </c>
      <c r="B146" s="6" t="str">
        <f>IF('[1]１．評価対象利用者名簿（参加申込時提出）'!B146="","",'[1]１．評価対象利用者名簿（参加申込時提出）'!B146)</f>
        <v/>
      </c>
      <c r="C146" s="6" t="str">
        <f>IF('[1]１．評価対象利用者名簿（参加申込時提出）'!C146="","",'[1]１．評価対象利用者名簿（参加申込時提出）'!C146)</f>
        <v/>
      </c>
      <c r="D146" s="6" t="str">
        <f>IF('[1]１．評価対象利用者名簿（参加申込時提出）'!D146="","",'[1]１．評価対象利用者名簿（参加申込時提出）'!D146)</f>
        <v/>
      </c>
      <c r="E146" s="6" t="str">
        <f>IF('[1]１．評価対象利用者名簿（参加申込時提出）'!E146="","",'[1]１．評価対象利用者名簿（参加申込時提出）'!E146)</f>
        <v/>
      </c>
      <c r="F146" s="112" t="str">
        <f>IF('[1]１．評価対象利用者名簿（参加申込時提出）'!F146="","",'[1]１．評価対象利用者名簿（参加申込時提出）'!F146)</f>
        <v/>
      </c>
      <c r="G146" s="117"/>
      <c r="H146" s="118" t="str">
        <f t="shared" si="8"/>
        <v/>
      </c>
      <c r="I146" s="120"/>
      <c r="J146" s="121" t="str">
        <f t="shared" si="9"/>
        <v/>
      </c>
      <c r="K146" s="121">
        <f t="shared" si="10"/>
        <v>0</v>
      </c>
      <c r="L146" s="5"/>
    </row>
    <row r="147" spans="1:12">
      <c r="A147" s="5" t="str">
        <f t="shared" si="11"/>
        <v/>
      </c>
      <c r="B147" s="6" t="str">
        <f>IF('[1]１．評価対象利用者名簿（参加申込時提出）'!B147="","",'[1]１．評価対象利用者名簿（参加申込時提出）'!B147)</f>
        <v/>
      </c>
      <c r="C147" s="6" t="str">
        <f>IF('[1]１．評価対象利用者名簿（参加申込時提出）'!C147="","",'[1]１．評価対象利用者名簿（参加申込時提出）'!C147)</f>
        <v/>
      </c>
      <c r="D147" s="6" t="str">
        <f>IF('[1]１．評価対象利用者名簿（参加申込時提出）'!D147="","",'[1]１．評価対象利用者名簿（参加申込時提出）'!D147)</f>
        <v/>
      </c>
      <c r="E147" s="6" t="str">
        <f>IF('[1]１．評価対象利用者名簿（参加申込時提出）'!E147="","",'[1]１．評価対象利用者名簿（参加申込時提出）'!E147)</f>
        <v/>
      </c>
      <c r="F147" s="112" t="str">
        <f>IF('[1]１．評価対象利用者名簿（参加申込時提出）'!F147="","",'[1]１．評価対象利用者名簿（参加申込時提出）'!F147)</f>
        <v/>
      </c>
      <c r="G147" s="117"/>
      <c r="H147" s="118" t="str">
        <f t="shared" si="8"/>
        <v/>
      </c>
      <c r="I147" s="120"/>
      <c r="J147" s="121" t="str">
        <f t="shared" si="9"/>
        <v/>
      </c>
      <c r="K147" s="121">
        <f t="shared" si="10"/>
        <v>0</v>
      </c>
      <c r="L147" s="5"/>
    </row>
    <row r="148" spans="1:12">
      <c r="A148" s="5" t="str">
        <f t="shared" si="11"/>
        <v/>
      </c>
      <c r="B148" s="6" t="str">
        <f>IF('[1]１．評価対象利用者名簿（参加申込時提出）'!B148="","",'[1]１．評価対象利用者名簿（参加申込時提出）'!B148)</f>
        <v/>
      </c>
      <c r="C148" s="6" t="str">
        <f>IF('[1]１．評価対象利用者名簿（参加申込時提出）'!C148="","",'[1]１．評価対象利用者名簿（参加申込時提出）'!C148)</f>
        <v/>
      </c>
      <c r="D148" s="6" t="str">
        <f>IF('[1]１．評価対象利用者名簿（参加申込時提出）'!D148="","",'[1]１．評価対象利用者名簿（参加申込時提出）'!D148)</f>
        <v/>
      </c>
      <c r="E148" s="6" t="str">
        <f>IF('[1]１．評価対象利用者名簿（参加申込時提出）'!E148="","",'[1]１．評価対象利用者名簿（参加申込時提出）'!E148)</f>
        <v/>
      </c>
      <c r="F148" s="112" t="str">
        <f>IF('[1]１．評価対象利用者名簿（参加申込時提出）'!F148="","",'[1]１．評価対象利用者名簿（参加申込時提出）'!F148)</f>
        <v/>
      </c>
      <c r="G148" s="117"/>
      <c r="H148" s="118" t="str">
        <f t="shared" si="8"/>
        <v/>
      </c>
      <c r="I148" s="120"/>
      <c r="J148" s="121" t="str">
        <f t="shared" si="9"/>
        <v/>
      </c>
      <c r="K148" s="121">
        <f t="shared" si="10"/>
        <v>0</v>
      </c>
      <c r="L148" s="5"/>
    </row>
    <row r="149" spans="1:12">
      <c r="A149" s="5" t="str">
        <f t="shared" si="11"/>
        <v/>
      </c>
      <c r="B149" s="6" t="str">
        <f>IF('[1]１．評価対象利用者名簿（参加申込時提出）'!B149="","",'[1]１．評価対象利用者名簿（参加申込時提出）'!B149)</f>
        <v/>
      </c>
      <c r="C149" s="6" t="str">
        <f>IF('[1]１．評価対象利用者名簿（参加申込時提出）'!C149="","",'[1]１．評価対象利用者名簿（参加申込時提出）'!C149)</f>
        <v/>
      </c>
      <c r="D149" s="6" t="str">
        <f>IF('[1]１．評価対象利用者名簿（参加申込時提出）'!D149="","",'[1]１．評価対象利用者名簿（参加申込時提出）'!D149)</f>
        <v/>
      </c>
      <c r="E149" s="6" t="str">
        <f>IF('[1]１．評価対象利用者名簿（参加申込時提出）'!E149="","",'[1]１．評価対象利用者名簿（参加申込時提出）'!E149)</f>
        <v/>
      </c>
      <c r="F149" s="112" t="str">
        <f>IF('[1]１．評価対象利用者名簿（参加申込時提出）'!F149="","",'[1]１．評価対象利用者名簿（参加申込時提出）'!F149)</f>
        <v/>
      </c>
      <c r="G149" s="117"/>
      <c r="H149" s="118" t="str">
        <f t="shared" si="8"/>
        <v/>
      </c>
      <c r="I149" s="120"/>
      <c r="J149" s="121" t="str">
        <f t="shared" si="9"/>
        <v/>
      </c>
      <c r="K149" s="121">
        <f t="shared" si="10"/>
        <v>0</v>
      </c>
      <c r="L149" s="5"/>
    </row>
    <row r="150" spans="1:12">
      <c r="A150" s="5" t="str">
        <f t="shared" si="11"/>
        <v/>
      </c>
      <c r="B150" s="6" t="str">
        <f>IF('[1]１．評価対象利用者名簿（参加申込時提出）'!B150="","",'[1]１．評価対象利用者名簿（参加申込時提出）'!B150)</f>
        <v/>
      </c>
      <c r="C150" s="6" t="str">
        <f>IF('[1]１．評価対象利用者名簿（参加申込時提出）'!C150="","",'[1]１．評価対象利用者名簿（参加申込時提出）'!C150)</f>
        <v/>
      </c>
      <c r="D150" s="6" t="str">
        <f>IF('[1]１．評価対象利用者名簿（参加申込時提出）'!D150="","",'[1]１．評価対象利用者名簿（参加申込時提出）'!D150)</f>
        <v/>
      </c>
      <c r="E150" s="6" t="str">
        <f>IF('[1]１．評価対象利用者名簿（参加申込時提出）'!E150="","",'[1]１．評価対象利用者名簿（参加申込時提出）'!E150)</f>
        <v/>
      </c>
      <c r="F150" s="112" t="str">
        <f>IF('[1]１．評価対象利用者名簿（参加申込時提出）'!F150="","",'[1]１．評価対象利用者名簿（参加申込時提出）'!F150)</f>
        <v/>
      </c>
      <c r="G150" s="117"/>
      <c r="H150" s="118" t="str">
        <f t="shared" si="8"/>
        <v/>
      </c>
      <c r="I150" s="120"/>
      <c r="J150" s="121" t="str">
        <f t="shared" si="9"/>
        <v/>
      </c>
      <c r="K150" s="121">
        <f t="shared" si="10"/>
        <v>0</v>
      </c>
      <c r="L150" s="5"/>
    </row>
    <row r="151" spans="1:12">
      <c r="A151" t="str">
        <f t="shared" si="11"/>
        <v/>
      </c>
      <c r="B151" s="109" t="str">
        <f>IF('[1]１．評価対象利用者名簿（参加申込時提出）'!B151="","",'[1]１．評価対象利用者名簿（参加申込時提出）'!B151)</f>
        <v/>
      </c>
      <c r="C151" s="109" t="str">
        <f>IF('[1]１．評価対象利用者名簿（参加申込時提出）'!C151="","",'[1]１．評価対象利用者名簿（参加申込時提出）'!C151)</f>
        <v/>
      </c>
      <c r="D151" s="109" t="str">
        <f>IF('[1]１．評価対象利用者名簿（参加申込時提出）'!D151="","",'[1]１．評価対象利用者名簿（参加申込時提出）'!D151)</f>
        <v/>
      </c>
      <c r="E151" s="109" t="str">
        <f>IF('[1]１．評価対象利用者名簿（参加申込時提出）'!E151="","",'[1]１．評価対象利用者名簿（参加申込時提出）'!E151)</f>
        <v/>
      </c>
      <c r="F151" s="114" t="str">
        <f>IF('[1]１．評価対象利用者名簿（参加申込時提出）'!F151="","",'[1]１．評価対象利用者名簿（参加申込時提出）'!F151)</f>
        <v/>
      </c>
    </row>
    <row r="152" spans="1:12">
      <c r="A152" t="str">
        <f t="shared" si="11"/>
        <v/>
      </c>
      <c r="B152" s="109" t="str">
        <f>IF('[1]１．評価対象利用者名簿（参加申込時提出）'!B152="","",'[1]１．評価対象利用者名簿（参加申込時提出）'!B152)</f>
        <v/>
      </c>
      <c r="C152" s="109" t="str">
        <f>IF('[1]１．評価対象利用者名簿（参加申込時提出）'!C152="","",'[1]１．評価対象利用者名簿（参加申込時提出）'!C152)</f>
        <v/>
      </c>
      <c r="D152" s="109" t="str">
        <f>IF('[1]１．評価対象利用者名簿（参加申込時提出）'!D152="","",'[1]１．評価対象利用者名簿（参加申込時提出）'!D152)</f>
        <v/>
      </c>
      <c r="E152" s="109" t="str">
        <f>IF('[1]１．評価対象利用者名簿（参加申込時提出）'!E152="","",'[1]１．評価対象利用者名簿（参加申込時提出）'!E152)</f>
        <v/>
      </c>
      <c r="F152" s="114" t="str">
        <f>IF('[1]１．評価対象利用者名簿（参加申込時提出）'!F152="","",'[1]１．評価対象利用者名簿（参加申込時提出）'!F152)</f>
        <v/>
      </c>
    </row>
    <row r="153" spans="1:12">
      <c r="A153" t="str">
        <f t="shared" si="11"/>
        <v/>
      </c>
      <c r="B153" s="109" t="str">
        <f>IF('[1]１．評価対象利用者名簿（参加申込時提出）'!B153="","",'[1]１．評価対象利用者名簿（参加申込時提出）'!B153)</f>
        <v/>
      </c>
      <c r="C153" s="109" t="str">
        <f>IF('[1]１．評価対象利用者名簿（参加申込時提出）'!C153="","",'[1]１．評価対象利用者名簿（参加申込時提出）'!C153)</f>
        <v/>
      </c>
      <c r="D153" s="109" t="str">
        <f>IF('[1]１．評価対象利用者名簿（参加申込時提出）'!D153="","",'[1]１．評価対象利用者名簿（参加申込時提出）'!D153)</f>
        <v/>
      </c>
      <c r="E153" s="109" t="str">
        <f>IF('[1]１．評価対象利用者名簿（参加申込時提出）'!E153="","",'[1]１．評価対象利用者名簿（参加申込時提出）'!E153)</f>
        <v/>
      </c>
      <c r="F153" s="114" t="str">
        <f>IF('[1]１．評価対象利用者名簿（参加申込時提出）'!F153="","",'[1]１．評価対象利用者名簿（参加申込時提出）'!F153)</f>
        <v/>
      </c>
    </row>
    <row r="154" spans="1:12">
      <c r="A154" t="str">
        <f t="shared" si="11"/>
        <v/>
      </c>
      <c r="B154" s="109" t="str">
        <f>IF('[1]１．評価対象利用者名簿（参加申込時提出）'!B154="","",'[1]１．評価対象利用者名簿（参加申込時提出）'!B154)</f>
        <v/>
      </c>
      <c r="C154" s="109" t="str">
        <f>IF('[1]１．評価対象利用者名簿（参加申込時提出）'!C154="","",'[1]１．評価対象利用者名簿（参加申込時提出）'!C154)</f>
        <v/>
      </c>
      <c r="D154" s="109" t="str">
        <f>IF('[1]１．評価対象利用者名簿（参加申込時提出）'!D154="","",'[1]１．評価対象利用者名簿（参加申込時提出）'!D154)</f>
        <v/>
      </c>
      <c r="E154" s="109" t="str">
        <f>IF('[1]１．評価対象利用者名簿（参加申込時提出）'!E154="","",'[1]１．評価対象利用者名簿（参加申込時提出）'!E154)</f>
        <v/>
      </c>
      <c r="F154" s="114" t="str">
        <f>IF('[1]１．評価対象利用者名簿（参加申込時提出）'!F154="","",'[1]１．評価対象利用者名簿（参加申込時提出）'!F154)</f>
        <v/>
      </c>
    </row>
    <row r="155" spans="1:12">
      <c r="A155" t="str">
        <f t="shared" si="11"/>
        <v/>
      </c>
      <c r="B155" s="109" t="str">
        <f>IF('[1]１．評価対象利用者名簿（参加申込時提出）'!B155="","",'[1]１．評価対象利用者名簿（参加申込時提出）'!B155)</f>
        <v/>
      </c>
      <c r="C155" s="109" t="str">
        <f>IF('[1]１．評価対象利用者名簿（参加申込時提出）'!C155="","",'[1]１．評価対象利用者名簿（参加申込時提出）'!C155)</f>
        <v/>
      </c>
      <c r="D155" s="109" t="str">
        <f>IF('[1]１．評価対象利用者名簿（参加申込時提出）'!D155="","",'[1]１．評価対象利用者名簿（参加申込時提出）'!D155)</f>
        <v/>
      </c>
      <c r="E155" s="109" t="str">
        <f>IF('[1]１．評価対象利用者名簿（参加申込時提出）'!E155="","",'[1]１．評価対象利用者名簿（参加申込時提出）'!E155)</f>
        <v/>
      </c>
      <c r="F155" s="114" t="str">
        <f>IF('[1]１．評価対象利用者名簿（参加申込時提出）'!F155="","",'[1]１．評価対象利用者名簿（参加申込時提出）'!F155)</f>
        <v/>
      </c>
    </row>
    <row r="156" spans="1:12">
      <c r="A156" t="str">
        <f t="shared" si="11"/>
        <v/>
      </c>
      <c r="B156" s="109" t="str">
        <f>IF('[1]１．評価対象利用者名簿（参加申込時提出）'!B156="","",'[1]１．評価対象利用者名簿（参加申込時提出）'!B156)</f>
        <v/>
      </c>
      <c r="C156" s="109" t="str">
        <f>IF('[1]１．評価対象利用者名簿（参加申込時提出）'!C156="","",'[1]１．評価対象利用者名簿（参加申込時提出）'!C156)</f>
        <v/>
      </c>
      <c r="D156" s="109" t="str">
        <f>IF('[1]１．評価対象利用者名簿（参加申込時提出）'!D156="","",'[1]１．評価対象利用者名簿（参加申込時提出）'!D156)</f>
        <v/>
      </c>
      <c r="E156" s="109" t="str">
        <f>IF('[1]１．評価対象利用者名簿（参加申込時提出）'!E156="","",'[1]１．評価対象利用者名簿（参加申込時提出）'!E156)</f>
        <v/>
      </c>
      <c r="F156" s="114" t="str">
        <f>IF('[1]１．評価対象利用者名簿（参加申込時提出）'!F156="","",'[1]１．評価対象利用者名簿（参加申込時提出）'!F156)</f>
        <v/>
      </c>
    </row>
    <row r="157" spans="1:12">
      <c r="F157" s="114" t="str">
        <f>IF('[1]１．評価対象利用者名簿（参加申込時提出）'!F157="","",'[1]１．評価対象利用者名簿（参加申込時提出）'!F157)</f>
        <v/>
      </c>
    </row>
  </sheetData>
  <sheetProtection password="C654" sheet="1" objects="1" scenarios="1" selectLockedCells="1" selectUnlockedCells="1"/>
  <mergeCells count="15">
    <mergeCell ref="C3:E3"/>
    <mergeCell ref="G3:I3"/>
    <mergeCell ref="C4:E4"/>
    <mergeCell ref="G4:I4"/>
    <mergeCell ref="B6:F6"/>
    <mergeCell ref="G6:L6"/>
    <mergeCell ref="B7:C7"/>
    <mergeCell ref="D7:E7"/>
    <mergeCell ref="F7:F8"/>
    <mergeCell ref="G7:G8"/>
    <mergeCell ref="H7:H8"/>
    <mergeCell ref="I7:I8"/>
    <mergeCell ref="J7:J8"/>
    <mergeCell ref="K7:K8"/>
    <mergeCell ref="L7:L8"/>
  </mergeCells>
  <phoneticPr fontId="1" type="Hiragana"/>
  <conditionalFormatting sqref="B10:L150">
    <cfRule type="expression" dxfId="0" priority="1">
      <formula>$L10="○"</formula>
    </cfRule>
  </conditionalFormatting>
  <dataValidations count="1">
    <dataValidation type="list" allowBlank="1" showDropDown="0" showInputMessage="1" showErrorMessage="1" sqref="L10:L150">
      <formula1>"○"</formula1>
    </dataValidation>
  </dataValidations>
  <pageMargins left="0.7" right="0.7" top="0.75" bottom="0.75" header="0.3" footer="0.3"/>
  <pageSetup paperSize="9" scale="69" fitToWidth="1" fitToHeight="1" orientation="landscape" usePrinterDefaults="1"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rgb="FFFFA6A6"/>
    <pageSetUpPr fitToPage="1"/>
  </sheetPr>
  <dimension ref="A1"/>
  <sheetViews>
    <sheetView view="pageBreakPreview" zoomScaleSheetLayoutView="100" workbookViewId="0"/>
  </sheetViews>
  <sheetFormatPr defaultRowHeight="18"/>
  <sheetData/>
  <phoneticPr fontId="1" type="Hiragana"/>
  <pageMargins left="0.7" right="0.7" top="0.75" bottom="0.75" header="0.3" footer="0.3"/>
  <pageSetup paperSize="9" fitToWidth="1" fitToHeight="1" orientation="portrait" usePrinterDefaults="1"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rgb="FFFFA6A6"/>
    <pageSetUpPr fitToPage="1"/>
  </sheetPr>
  <dimension ref="A1:L37"/>
  <sheetViews>
    <sheetView zoomScale="115" zoomScaleNormal="115" zoomScaleSheetLayoutView="100" workbookViewId="0"/>
  </sheetViews>
  <sheetFormatPr defaultRowHeight="18"/>
  <cols>
    <col min="1" max="1" width="10.59765625" customWidth="1"/>
    <col min="2" max="2" width="12.59765625" customWidth="1"/>
    <col min="3" max="12" width="10.3984375" customWidth="1"/>
  </cols>
  <sheetData>
    <row r="1" spans="1:12">
      <c r="A1" s="133" t="s">
        <v>14</v>
      </c>
      <c r="B1" s="134"/>
      <c r="C1" s="134"/>
      <c r="D1" s="134"/>
      <c r="E1" s="134"/>
      <c r="F1" s="134"/>
      <c r="G1" s="134"/>
      <c r="H1" s="134"/>
    </row>
    <row r="2" spans="1:12" ht="12.75" customHeight="1">
      <c r="A2" s="134"/>
      <c r="B2" s="134"/>
      <c r="C2" s="134"/>
      <c r="D2" s="134"/>
      <c r="E2" s="134"/>
      <c r="F2" s="134"/>
      <c r="G2" s="134"/>
      <c r="H2" s="134"/>
    </row>
    <row r="3" spans="1:12" ht="24.75" customHeight="1">
      <c r="A3" s="135" t="s">
        <v>2</v>
      </c>
      <c r="B3" s="143"/>
      <c r="C3" s="154"/>
      <c r="D3" s="154"/>
      <c r="E3" s="154"/>
      <c r="F3" s="170"/>
      <c r="G3" s="171" t="s">
        <v>91</v>
      </c>
      <c r="H3" s="143"/>
      <c r="I3" s="170"/>
      <c r="J3" s="171" t="s">
        <v>23</v>
      </c>
      <c r="K3" s="143" t="s">
        <v>94</v>
      </c>
      <c r="L3" s="196"/>
    </row>
    <row r="4" spans="1:12" ht="24.75" customHeight="1">
      <c r="A4" s="136" t="s">
        <v>89</v>
      </c>
      <c r="B4" s="144"/>
      <c r="C4" s="155"/>
      <c r="D4" s="162"/>
      <c r="E4" s="168" t="s">
        <v>3</v>
      </c>
      <c r="F4" s="144"/>
      <c r="G4" s="162"/>
      <c r="H4" s="173" t="s">
        <v>81</v>
      </c>
      <c r="I4" s="144" t="s">
        <v>94</v>
      </c>
      <c r="J4" s="162"/>
      <c r="K4" s="173" t="s">
        <v>92</v>
      </c>
      <c r="L4" s="197" t="s">
        <v>93</v>
      </c>
    </row>
    <row r="5" spans="1:12" ht="11.25" customHeight="1">
      <c r="A5" s="137"/>
      <c r="B5" s="145"/>
      <c r="C5" s="145"/>
      <c r="D5" s="145"/>
      <c r="E5" s="169"/>
      <c r="F5" s="145"/>
      <c r="G5" s="145"/>
      <c r="H5" s="137"/>
      <c r="I5" s="179"/>
      <c r="J5" s="179"/>
      <c r="K5" s="137"/>
      <c r="L5" s="179"/>
    </row>
    <row r="6" spans="1:12" ht="18.75">
      <c r="A6" s="138" t="s">
        <v>65</v>
      </c>
      <c r="B6" s="146" t="s">
        <v>33</v>
      </c>
      <c r="C6" s="156" t="s">
        <v>1</v>
      </c>
      <c r="D6" s="163"/>
      <c r="E6" s="163"/>
      <c r="F6" s="163"/>
      <c r="G6" s="163"/>
      <c r="H6" s="146"/>
      <c r="I6" s="180" t="s">
        <v>79</v>
      </c>
      <c r="J6" s="156" t="s">
        <v>18</v>
      </c>
      <c r="K6" s="163"/>
      <c r="L6" s="146"/>
    </row>
    <row r="7" spans="1:12" ht="70.5" customHeight="1">
      <c r="A7" s="139" t="s">
        <v>26</v>
      </c>
      <c r="B7" s="147" t="s">
        <v>50</v>
      </c>
      <c r="C7" s="157" t="s">
        <v>67</v>
      </c>
      <c r="D7" s="164"/>
      <c r="E7" s="164"/>
      <c r="F7" s="164"/>
      <c r="G7" s="164"/>
      <c r="H7" s="174"/>
      <c r="I7" s="181"/>
      <c r="J7" s="188"/>
      <c r="K7" s="193"/>
      <c r="L7" s="198"/>
    </row>
    <row r="8" spans="1:12" ht="70.5" customHeight="1">
      <c r="A8" s="140"/>
      <c r="B8" s="148" t="s">
        <v>73</v>
      </c>
      <c r="C8" s="158" t="s">
        <v>69</v>
      </c>
      <c r="D8" s="165"/>
      <c r="E8" s="165"/>
      <c r="F8" s="165"/>
      <c r="G8" s="165"/>
      <c r="H8" s="175"/>
      <c r="I8" s="182"/>
      <c r="J8" s="189"/>
      <c r="K8" s="101"/>
      <c r="L8" s="199"/>
    </row>
    <row r="9" spans="1:12" ht="35.25" customHeight="1">
      <c r="A9" s="141"/>
      <c r="B9" s="149" t="s">
        <v>74</v>
      </c>
      <c r="C9" s="159" t="s">
        <v>0</v>
      </c>
      <c r="D9" s="166"/>
      <c r="E9" s="166"/>
      <c r="F9" s="166"/>
      <c r="G9" s="166"/>
      <c r="H9" s="176"/>
      <c r="I9" s="183"/>
      <c r="J9" s="190"/>
      <c r="K9" s="194"/>
      <c r="L9" s="200"/>
    </row>
    <row r="10" spans="1:12" ht="60.75" customHeight="1">
      <c r="A10" s="142" t="s">
        <v>12</v>
      </c>
      <c r="B10" s="150" t="s">
        <v>75</v>
      </c>
      <c r="C10" s="160" t="s">
        <v>95</v>
      </c>
      <c r="D10" s="167"/>
      <c r="E10" s="167"/>
      <c r="F10" s="167"/>
      <c r="G10" s="167"/>
      <c r="H10" s="177"/>
      <c r="I10" s="184"/>
      <c r="J10" s="191"/>
      <c r="K10" s="195"/>
      <c r="L10" s="201"/>
    </row>
    <row r="11" spans="1:12" ht="66" customHeight="1">
      <c r="A11" s="140"/>
      <c r="B11" s="148" t="s">
        <v>56</v>
      </c>
      <c r="C11" s="158" t="s">
        <v>71</v>
      </c>
      <c r="D11" s="165"/>
      <c r="E11" s="165"/>
      <c r="F11" s="165"/>
      <c r="G11" s="165"/>
      <c r="H11" s="175"/>
      <c r="I11" s="185"/>
      <c r="J11" s="189"/>
      <c r="K11" s="101"/>
      <c r="L11" s="199"/>
    </row>
    <row r="12" spans="1:12" ht="36" customHeight="1">
      <c r="A12" s="140"/>
      <c r="B12" s="148" t="s">
        <v>73</v>
      </c>
      <c r="C12" s="158" t="s">
        <v>83</v>
      </c>
      <c r="D12" s="165"/>
      <c r="E12" s="165"/>
      <c r="F12" s="165"/>
      <c r="G12" s="165"/>
      <c r="H12" s="175"/>
      <c r="I12" s="185"/>
      <c r="J12" s="189"/>
      <c r="K12" s="101"/>
      <c r="L12" s="199"/>
    </row>
    <row r="13" spans="1:12" ht="36" customHeight="1">
      <c r="A13" s="141"/>
      <c r="B13" s="149" t="s">
        <v>74</v>
      </c>
      <c r="C13" s="159" t="s">
        <v>59</v>
      </c>
      <c r="D13" s="166"/>
      <c r="E13" s="166"/>
      <c r="F13" s="166"/>
      <c r="G13" s="166"/>
      <c r="H13" s="176"/>
      <c r="I13" s="186"/>
      <c r="J13" s="190"/>
      <c r="K13" s="194"/>
      <c r="L13" s="200"/>
    </row>
    <row r="14" spans="1:12" ht="46.5" customHeight="1">
      <c r="A14" s="142" t="s">
        <v>31</v>
      </c>
      <c r="B14" s="150" t="s">
        <v>44</v>
      </c>
      <c r="C14" s="160" t="s">
        <v>82</v>
      </c>
      <c r="D14" s="167"/>
      <c r="E14" s="167"/>
      <c r="F14" s="167"/>
      <c r="G14" s="167"/>
      <c r="H14" s="177"/>
      <c r="I14" s="184"/>
      <c r="J14" s="191"/>
      <c r="K14" s="195"/>
      <c r="L14" s="201"/>
    </row>
    <row r="15" spans="1:12" ht="84" customHeight="1">
      <c r="A15" s="141"/>
      <c r="B15" s="149" t="s">
        <v>90</v>
      </c>
      <c r="C15" s="159" t="s">
        <v>84</v>
      </c>
      <c r="D15" s="166"/>
      <c r="E15" s="166"/>
      <c r="F15" s="166"/>
      <c r="G15" s="166"/>
      <c r="H15" s="176"/>
      <c r="I15" s="186"/>
      <c r="J15" s="190"/>
      <c r="K15" s="194"/>
      <c r="L15" s="200"/>
    </row>
    <row r="16" spans="1:12" ht="86.25" customHeight="1">
      <c r="A16" s="142" t="s">
        <v>21</v>
      </c>
      <c r="B16" s="150" t="s">
        <v>50</v>
      </c>
      <c r="C16" s="160" t="s">
        <v>96</v>
      </c>
      <c r="D16" s="167"/>
      <c r="E16" s="167"/>
      <c r="F16" s="167"/>
      <c r="G16" s="167"/>
      <c r="H16" s="177"/>
      <c r="I16" s="184"/>
      <c r="J16" s="191"/>
      <c r="K16" s="195"/>
      <c r="L16" s="201"/>
    </row>
    <row r="17" spans="1:12" ht="86.25" customHeight="1">
      <c r="A17" s="140"/>
      <c r="B17" s="148" t="s">
        <v>73</v>
      </c>
      <c r="C17" s="158" t="s">
        <v>97</v>
      </c>
      <c r="D17" s="165"/>
      <c r="E17" s="165"/>
      <c r="F17" s="165"/>
      <c r="G17" s="165"/>
      <c r="H17" s="175"/>
      <c r="I17" s="185"/>
      <c r="J17" s="189"/>
      <c r="K17" s="101"/>
      <c r="L17" s="199"/>
    </row>
    <row r="18" spans="1:12" ht="45.75" customHeight="1">
      <c r="A18" s="141"/>
      <c r="B18" s="149" t="s">
        <v>74</v>
      </c>
      <c r="C18" s="159" t="s">
        <v>20</v>
      </c>
      <c r="D18" s="166"/>
      <c r="E18" s="166"/>
      <c r="F18" s="166"/>
      <c r="G18" s="166"/>
      <c r="H18" s="176"/>
      <c r="I18" s="186"/>
      <c r="J18" s="190"/>
      <c r="K18" s="194"/>
      <c r="L18" s="200"/>
    </row>
    <row r="19" spans="1:12" ht="36" customHeight="1">
      <c r="A19" s="142" t="s">
        <v>37</v>
      </c>
      <c r="B19" s="150" t="s">
        <v>44</v>
      </c>
      <c r="C19" s="160" t="s">
        <v>42</v>
      </c>
      <c r="D19" s="167"/>
      <c r="E19" s="167"/>
      <c r="F19" s="167"/>
      <c r="G19" s="167"/>
      <c r="H19" s="177"/>
      <c r="I19" s="184"/>
      <c r="J19" s="191"/>
      <c r="K19" s="195"/>
      <c r="L19" s="201"/>
    </row>
    <row r="20" spans="1:12" ht="81.75" customHeight="1">
      <c r="A20" s="141"/>
      <c r="B20" s="149" t="s">
        <v>90</v>
      </c>
      <c r="C20" s="159" t="s">
        <v>53</v>
      </c>
      <c r="D20" s="166"/>
      <c r="E20" s="166"/>
      <c r="F20" s="166"/>
      <c r="G20" s="166"/>
      <c r="H20" s="176"/>
      <c r="I20" s="186"/>
      <c r="J20" s="190"/>
      <c r="K20" s="194"/>
      <c r="L20" s="200"/>
    </row>
    <row r="21" spans="1:12" ht="45.75" customHeight="1">
      <c r="A21" s="142" t="s">
        <v>11</v>
      </c>
      <c r="B21" s="151" t="s">
        <v>75</v>
      </c>
      <c r="C21" s="160" t="s">
        <v>24</v>
      </c>
      <c r="D21" s="167"/>
      <c r="E21" s="167"/>
      <c r="F21" s="167"/>
      <c r="G21" s="167"/>
      <c r="H21" s="177"/>
      <c r="I21" s="184"/>
      <c r="J21" s="191"/>
      <c r="K21" s="195"/>
      <c r="L21" s="201"/>
    </row>
    <row r="22" spans="1:12" ht="54.75" customHeight="1">
      <c r="A22" s="140"/>
      <c r="B22" s="148" t="s">
        <v>76</v>
      </c>
      <c r="C22" s="158" t="s">
        <v>85</v>
      </c>
      <c r="D22" s="165"/>
      <c r="E22" s="165"/>
      <c r="F22" s="165"/>
      <c r="G22" s="165"/>
      <c r="H22" s="175"/>
      <c r="I22" s="185"/>
      <c r="J22" s="189"/>
      <c r="K22" s="101"/>
      <c r="L22" s="199"/>
    </row>
    <row r="23" spans="1:12" ht="47.25" customHeight="1">
      <c r="A23" s="140"/>
      <c r="B23" s="148" t="s">
        <v>77</v>
      </c>
      <c r="C23" s="158" t="s">
        <v>39</v>
      </c>
      <c r="D23" s="165"/>
      <c r="E23" s="165"/>
      <c r="F23" s="165"/>
      <c r="G23" s="165"/>
      <c r="H23" s="175"/>
      <c r="I23" s="185"/>
      <c r="J23" s="189"/>
      <c r="K23" s="101"/>
      <c r="L23" s="199"/>
    </row>
    <row r="24" spans="1:12" ht="34.5" customHeight="1">
      <c r="A24" s="141"/>
      <c r="B24" s="152" t="s">
        <v>78</v>
      </c>
      <c r="C24" s="159" t="s">
        <v>27</v>
      </c>
      <c r="D24" s="166"/>
      <c r="E24" s="166"/>
      <c r="F24" s="166"/>
      <c r="G24" s="166"/>
      <c r="H24" s="176"/>
      <c r="I24" s="186"/>
      <c r="J24" s="190"/>
      <c r="K24" s="194"/>
      <c r="L24" s="200"/>
    </row>
    <row r="25" spans="1:12" ht="34.5" customHeight="1">
      <c r="A25" s="142" t="s">
        <v>45</v>
      </c>
      <c r="B25" s="150" t="s">
        <v>50</v>
      </c>
      <c r="C25" s="160" t="s">
        <v>66</v>
      </c>
      <c r="D25" s="167"/>
      <c r="E25" s="167"/>
      <c r="F25" s="167"/>
      <c r="G25" s="167"/>
      <c r="H25" s="177"/>
      <c r="I25" s="184"/>
      <c r="J25" s="191"/>
      <c r="K25" s="195"/>
      <c r="L25" s="201"/>
    </row>
    <row r="26" spans="1:12" ht="47.25" customHeight="1">
      <c r="A26" s="140"/>
      <c r="B26" s="153" t="s">
        <v>73</v>
      </c>
      <c r="C26" s="158" t="s">
        <v>46</v>
      </c>
      <c r="D26" s="165"/>
      <c r="E26" s="165"/>
      <c r="F26" s="165"/>
      <c r="G26" s="165"/>
      <c r="H26" s="175"/>
      <c r="I26" s="185"/>
      <c r="J26" s="189"/>
      <c r="K26" s="101"/>
      <c r="L26" s="199"/>
    </row>
    <row r="27" spans="1:12" ht="47.25" customHeight="1">
      <c r="A27" s="141"/>
      <c r="B27" s="149" t="s">
        <v>29</v>
      </c>
      <c r="C27" s="159" t="s">
        <v>6</v>
      </c>
      <c r="D27" s="166"/>
      <c r="E27" s="166"/>
      <c r="F27" s="166"/>
      <c r="G27" s="166"/>
      <c r="H27" s="176"/>
      <c r="I27" s="186"/>
      <c r="J27" s="190"/>
      <c r="K27" s="194"/>
      <c r="L27" s="200"/>
    </row>
    <row r="28" spans="1:12" ht="40.5" customHeight="1">
      <c r="A28" s="142" t="s">
        <v>48</v>
      </c>
      <c r="B28" s="151" t="s">
        <v>50</v>
      </c>
      <c r="C28" s="160" t="s">
        <v>72</v>
      </c>
      <c r="D28" s="167"/>
      <c r="E28" s="167"/>
      <c r="F28" s="167"/>
      <c r="G28" s="167"/>
      <c r="H28" s="177"/>
      <c r="I28" s="184"/>
      <c r="J28" s="191"/>
      <c r="K28" s="195"/>
      <c r="L28" s="201"/>
    </row>
    <row r="29" spans="1:12" ht="47.25" customHeight="1">
      <c r="A29" s="140"/>
      <c r="B29" s="148" t="s">
        <v>73</v>
      </c>
      <c r="C29" s="158" t="s">
        <v>86</v>
      </c>
      <c r="D29" s="165"/>
      <c r="E29" s="165"/>
      <c r="F29" s="165"/>
      <c r="G29" s="165"/>
      <c r="H29" s="175"/>
      <c r="I29" s="185"/>
      <c r="J29" s="189"/>
      <c r="K29" s="101"/>
      <c r="L29" s="199"/>
    </row>
    <row r="30" spans="1:12" ht="34.5" customHeight="1">
      <c r="A30" s="141"/>
      <c r="B30" s="152" t="s">
        <v>78</v>
      </c>
      <c r="C30" s="159" t="s">
        <v>64</v>
      </c>
      <c r="D30" s="166"/>
      <c r="E30" s="166"/>
      <c r="F30" s="166"/>
      <c r="G30" s="166"/>
      <c r="H30" s="176"/>
      <c r="I30" s="186"/>
      <c r="J30" s="190"/>
      <c r="K30" s="194"/>
      <c r="L30" s="200"/>
    </row>
    <row r="31" spans="1:12" ht="61.5" customHeight="1">
      <c r="A31" s="142" t="s">
        <v>51</v>
      </c>
      <c r="B31" s="151" t="s">
        <v>50</v>
      </c>
      <c r="C31" s="160" t="s">
        <v>68</v>
      </c>
      <c r="D31" s="167"/>
      <c r="E31" s="167"/>
      <c r="F31" s="167"/>
      <c r="G31" s="167"/>
      <c r="H31" s="177"/>
      <c r="I31" s="184"/>
      <c r="J31" s="191"/>
      <c r="K31" s="195"/>
      <c r="L31" s="201"/>
    </row>
    <row r="32" spans="1:12" ht="47.25" customHeight="1">
      <c r="A32" s="140"/>
      <c r="B32" s="148" t="s">
        <v>73</v>
      </c>
      <c r="C32" s="158" t="s">
        <v>30</v>
      </c>
      <c r="D32" s="165"/>
      <c r="E32" s="165"/>
      <c r="F32" s="165"/>
      <c r="G32" s="165"/>
      <c r="H32" s="175"/>
      <c r="I32" s="185"/>
      <c r="J32" s="189"/>
      <c r="K32" s="101"/>
      <c r="L32" s="199"/>
    </row>
    <row r="33" spans="1:12" ht="37.5" customHeight="1">
      <c r="A33" s="141"/>
      <c r="B33" s="149" t="s">
        <v>29</v>
      </c>
      <c r="C33" s="159" t="s">
        <v>34</v>
      </c>
      <c r="D33" s="166"/>
      <c r="E33" s="166"/>
      <c r="F33" s="166"/>
      <c r="G33" s="166"/>
      <c r="H33" s="176"/>
      <c r="I33" s="186"/>
      <c r="J33" s="190"/>
      <c r="K33" s="194"/>
      <c r="L33" s="200"/>
    </row>
    <row r="34" spans="1:12" ht="47.25" customHeight="1">
      <c r="A34" s="142" t="s">
        <v>55</v>
      </c>
      <c r="B34" s="151" t="s">
        <v>50</v>
      </c>
      <c r="C34" s="160" t="s">
        <v>98</v>
      </c>
      <c r="D34" s="167"/>
      <c r="E34" s="167"/>
      <c r="F34" s="167"/>
      <c r="G34" s="167"/>
      <c r="H34" s="177"/>
      <c r="I34" s="184"/>
      <c r="J34" s="191"/>
      <c r="K34" s="195"/>
      <c r="L34" s="201"/>
    </row>
    <row r="35" spans="1:12" ht="63.75" customHeight="1">
      <c r="A35" s="140"/>
      <c r="B35" s="148" t="s">
        <v>73</v>
      </c>
      <c r="C35" s="158" t="s">
        <v>99</v>
      </c>
      <c r="D35" s="165"/>
      <c r="E35" s="165"/>
      <c r="F35" s="165"/>
      <c r="G35" s="165"/>
      <c r="H35" s="175"/>
      <c r="I35" s="185"/>
      <c r="J35" s="189"/>
      <c r="K35" s="101"/>
      <c r="L35" s="199"/>
    </row>
    <row r="36" spans="1:12" ht="47.25" customHeight="1">
      <c r="A36" s="141"/>
      <c r="B36" s="149" t="s">
        <v>29</v>
      </c>
      <c r="C36" s="159" t="s">
        <v>100</v>
      </c>
      <c r="D36" s="166"/>
      <c r="E36" s="166"/>
      <c r="F36" s="166"/>
      <c r="G36" s="166"/>
      <c r="H36" s="176"/>
      <c r="I36" s="186"/>
      <c r="J36" s="190"/>
      <c r="K36" s="194"/>
      <c r="L36" s="200"/>
    </row>
    <row r="37" spans="1:12" ht="36" customHeight="1">
      <c r="C37" s="161"/>
      <c r="D37" s="161"/>
      <c r="E37" s="161"/>
      <c r="F37" s="161"/>
      <c r="G37" s="172"/>
      <c r="H37" s="178" t="s">
        <v>43</v>
      </c>
      <c r="I37" s="187"/>
      <c r="J37" s="192" t="s">
        <v>88</v>
      </c>
    </row>
  </sheetData>
  <mergeCells count="68">
    <mergeCell ref="B3:F3"/>
    <mergeCell ref="H3:I3"/>
    <mergeCell ref="K3:L3"/>
    <mergeCell ref="B4:D4"/>
    <mergeCell ref="F4:G4"/>
    <mergeCell ref="I4:J4"/>
    <mergeCell ref="C6:H6"/>
    <mergeCell ref="J6:L6"/>
    <mergeCell ref="C7:H7"/>
    <mergeCell ref="C8:H8"/>
    <mergeCell ref="C9:H9"/>
    <mergeCell ref="C10:H10"/>
    <mergeCell ref="C11:H11"/>
    <mergeCell ref="C12:H12"/>
    <mergeCell ref="C13:H13"/>
    <mergeCell ref="C14:H14"/>
    <mergeCell ref="C15:H15"/>
    <mergeCell ref="C16:H16"/>
    <mergeCell ref="C17:H17"/>
    <mergeCell ref="C18:H18"/>
    <mergeCell ref="C19:H19"/>
    <mergeCell ref="C20:H20"/>
    <mergeCell ref="C21:H21"/>
    <mergeCell ref="C22:H22"/>
    <mergeCell ref="C23:H23"/>
    <mergeCell ref="C24:H24"/>
    <mergeCell ref="C25:H25"/>
    <mergeCell ref="C26:H26"/>
    <mergeCell ref="C27:H27"/>
    <mergeCell ref="C28:H28"/>
    <mergeCell ref="C29:H29"/>
    <mergeCell ref="C30:H30"/>
    <mergeCell ref="C31:H31"/>
    <mergeCell ref="C32:H32"/>
    <mergeCell ref="C33:H33"/>
    <mergeCell ref="C34:H34"/>
    <mergeCell ref="C35:H35"/>
    <mergeCell ref="C36:H36"/>
    <mergeCell ref="A7:A9"/>
    <mergeCell ref="I7:I9"/>
    <mergeCell ref="J7:L9"/>
    <mergeCell ref="A10:A13"/>
    <mergeCell ref="I10:I13"/>
    <mergeCell ref="J10:L13"/>
    <mergeCell ref="A14:A15"/>
    <mergeCell ref="I14:I15"/>
    <mergeCell ref="J14:L15"/>
    <mergeCell ref="A16:A18"/>
    <mergeCell ref="I16:I18"/>
    <mergeCell ref="J16:L18"/>
    <mergeCell ref="A19:A20"/>
    <mergeCell ref="I19:I20"/>
    <mergeCell ref="J19:L20"/>
    <mergeCell ref="A21:A24"/>
    <mergeCell ref="I21:I24"/>
    <mergeCell ref="J21:L24"/>
    <mergeCell ref="A25:A27"/>
    <mergeCell ref="I25:I27"/>
    <mergeCell ref="J25:L27"/>
    <mergeCell ref="A28:A30"/>
    <mergeCell ref="I28:I30"/>
    <mergeCell ref="J28:L30"/>
    <mergeCell ref="A31:A33"/>
    <mergeCell ref="I31:I33"/>
    <mergeCell ref="J31:L33"/>
    <mergeCell ref="A34:A36"/>
    <mergeCell ref="I34:I36"/>
    <mergeCell ref="J34:L36"/>
  </mergeCells>
  <phoneticPr fontId="1"/>
  <printOptions horizontalCentered="1"/>
  <pageMargins left="0.39370078740157483" right="0.39370078740157483" top="0.59055118110236227" bottom="0.39370078740157483" header="0.31496062992125984" footer="0.31496062992125984"/>
  <pageSetup paperSize="9" scale="69" fitToWidth="1" fitToHeight="0" orientation="portrait" usePrinterDefaults="1" r:id="rId1"/>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theme="1"/>
  </sheetPr>
  <dimension ref="B1:E4"/>
  <sheetViews>
    <sheetView workbookViewId="0">
      <selection activeCell="G11" sqref="G11"/>
    </sheetView>
  </sheetViews>
  <sheetFormatPr defaultRowHeight="18"/>
  <cols>
    <col min="2" max="2" width="10.5" bestFit="1" customWidth="1"/>
    <col min="3" max="3" width="12.5" bestFit="1" customWidth="1"/>
    <col min="4" max="4" width="10.09765625" bestFit="1" customWidth="1"/>
    <col min="5" max="5" width="12.5" bestFit="1" customWidth="1"/>
  </cols>
  <sheetData>
    <row r="1" spans="2:5">
      <c r="B1" s="202" t="s">
        <v>106</v>
      </c>
      <c r="C1" s="202" t="s">
        <v>107</v>
      </c>
      <c r="D1" s="202" t="s">
        <v>109</v>
      </c>
      <c r="E1" s="202" t="s">
        <v>110</v>
      </c>
    </row>
    <row r="2" spans="2:5">
      <c r="B2" s="203">
        <v>45017</v>
      </c>
      <c r="C2" s="203">
        <v>45046</v>
      </c>
      <c r="D2" s="203">
        <v>45200</v>
      </c>
      <c r="E2" s="203">
        <v>45230</v>
      </c>
    </row>
    <row r="3" spans="2:5">
      <c r="B3" s="203">
        <v>45047</v>
      </c>
      <c r="C3" s="203">
        <v>45077</v>
      </c>
      <c r="D3" s="203">
        <v>45231</v>
      </c>
      <c r="E3" s="203">
        <v>45260</v>
      </c>
    </row>
    <row r="4" spans="2:5">
      <c r="B4" s="203">
        <v>45078</v>
      </c>
      <c r="C4" s="203">
        <v>45107</v>
      </c>
      <c r="D4" s="203">
        <v>45261</v>
      </c>
      <c r="E4" s="203">
        <v>45291</v>
      </c>
    </row>
  </sheetData>
  <phoneticPr fontId="1" type="Hiragana"/>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7</vt:i4>
      </vt:variant>
    </vt:vector>
  </HeadingPairs>
  <TitlesOfParts>
    <vt:vector size="7" baseType="lpstr">
      <vt:lpstr>１．評価対象利用者名簿</vt:lpstr>
      <vt:lpstr>２．【リハビリ型】ADL評価（1回目）</vt:lpstr>
      <vt:lpstr>３．【リハビリ型】ADL評価（２回目）</vt:lpstr>
      <vt:lpstr>アンケート回答（作成）</vt:lpstr>
      <vt:lpstr>参考様式（生活機能チェックシート）</vt:lpstr>
      <vt:lpstr>参考様式（ADL評価票）</vt:lpstr>
      <vt:lpstr>※削除しない※</vt:lpstr>
    </vt:vector>
  </TitlesOfParts>
  <Company>川西市</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川西市</dc:creator>
  <cp:lastModifiedBy>Administrator</cp:lastModifiedBy>
  <cp:lastPrinted>2026-01-05T01:03:48Z</cp:lastPrinted>
  <dcterms:created xsi:type="dcterms:W3CDTF">2022-04-22T04:15:57Z</dcterms:created>
  <dcterms:modified xsi:type="dcterms:W3CDTF">2026-06-22T02:51:26Z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3" baseType="lpwstr">
      <vt:lpwstr>5.0.1.0</vt:lpwstr>
      <vt:lpwstr>5.0.4.0</vt:lpwstr>
      <vt:lpwstr>5.0.6.0</vt:lpwstr>
    </vt:vector>
  </property>
  <property fmtid="{DCFEDD21-7773-49B2-8022-6FC58DB5260B}" pid="3" name="LastSavedVersion">
    <vt:lpwstr>5.0.6.0</vt:lpwstr>
  </property>
  <property fmtid="{DCFEDD21-7773-49B2-8022-6FC58DB5260B}" pid="4" name="LastSavedDate">
    <vt:filetime>2026-06-22T02:51:26Z</vt:filetime>
  </property>
</Properties>
</file>