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bookViews>
  <sheets>
    <sheet name="１．評価対象利用者名簿（参加申込時提出）" sheetId="1" r:id="rId1"/>
    <sheet name="２．ADL評価（1回目）" sheetId="2" r:id="rId2"/>
    <sheet name="３．ADL評価（２回目）" sheetId="3" r:id="rId3"/>
    <sheet name="参考様式（生活機能チェックシート）" sheetId="6" r:id="rId4"/>
    <sheet name="参考様式（ADL評価票）" sheetId="4" r:id="rId5"/>
    <sheet name="※削除しない※" sheetId="5" state="hidden" r:id="rId6"/>
  </sheets>
  <definedNames>
    <definedName name="_xlnm.Print_Area" localSheetId="0">'１．評価対象利用者名簿（参加申込時提出）'!$A$1:$N$109</definedName>
    <definedName name="_xlnm.Print_Titles" localSheetId="4">'参考様式（ADL評価票）'!$6:$6</definedName>
    <definedName name="_xlnm.Print_Area" localSheetId="3">'参考様式（生活機能チェックシート）'!$A$1:$H$37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<sst xmlns="http://schemas.openxmlformats.org/spreadsheetml/2006/main" xmlns:r="http://schemas.openxmlformats.org/officeDocument/2006/relationships" count="111" uniqueCount="111">
  <si>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被保険者番号</t>
    <rPh sb="0" eb="4">
      <t>ヒホケンシャ</t>
    </rPh>
    <rPh sb="4" eb="6">
      <t>バンゴウ</t>
    </rPh>
    <phoneticPr fontId="1"/>
  </si>
  <si>
    <t>ほとんど介助をしてもらい食べている。
・経管栄養の場合</t>
  </si>
  <si>
    <t>動作の例</t>
  </si>
  <si>
    <t>事業所名</t>
    <rPh sb="0" eb="3">
      <t>ジギョウショ</t>
    </rPh>
    <rPh sb="3" eb="4">
      <t>メイ</t>
    </rPh>
    <phoneticPr fontId="1"/>
  </si>
  <si>
    <t>氏名</t>
    <rPh sb="0" eb="2">
      <t>シメイ</t>
    </rPh>
    <phoneticPr fontId="1"/>
  </si>
  <si>
    <t>・１階分の昇降に全介助が必要
・３～４段の昇降のみ可能
・全く行えない。</t>
  </si>
  <si>
    <t>担当者名</t>
    <rPh sb="0" eb="3">
      <t>タントウシャ</t>
    </rPh>
    <rPh sb="3" eb="4">
      <t>メイ</t>
    </rPh>
    <phoneticPr fontId="1"/>
  </si>
  <si>
    <t>②移乗</t>
    <rPh sb="1" eb="3">
      <t>イジョウ</t>
    </rPh>
    <phoneticPr fontId="1"/>
  </si>
  <si>
    <t>評価対象利用者</t>
    <rPh sb="0" eb="2">
      <t>ヒョウカ</t>
    </rPh>
    <rPh sb="2" eb="4">
      <t>タイショウ</t>
    </rPh>
    <rPh sb="4" eb="7">
      <t>リヨウシャ</t>
    </rPh>
    <phoneticPr fontId="1"/>
  </si>
  <si>
    <t>事業所番号</t>
    <rPh sb="0" eb="3">
      <t>ジギョウショ</t>
    </rPh>
    <rPh sb="3" eb="5">
      <t>バンゴウ</t>
    </rPh>
    <phoneticPr fontId="1"/>
  </si>
  <si>
    <t>②移乗</t>
  </si>
  <si>
    <t>⑥移動</t>
    <rPh sb="1" eb="3">
      <t>イドウ</t>
    </rPh>
    <phoneticPr fontId="1"/>
  </si>
  <si>
    <t>⑥移動</t>
  </si>
  <si>
    <t>フリガナ</t>
  </si>
  <si>
    <t>川西</t>
    <rPh sb="0" eb="2">
      <t>カワニシ</t>
    </rPh>
    <phoneticPr fontId="1"/>
  </si>
  <si>
    <t>（参考）日常生活動作評価票（Barthel Index）</t>
    <rPh sb="1" eb="3">
      <t>サンコウ</t>
    </rPh>
    <rPh sb="4" eb="6">
      <t>ニチジョウ</t>
    </rPh>
    <rPh sb="6" eb="8">
      <t>セイカツ</t>
    </rPh>
    <rPh sb="8" eb="10">
      <t>ドウサ</t>
    </rPh>
    <rPh sb="10" eb="12">
      <t>ヒョウカ</t>
    </rPh>
    <rPh sb="12" eb="13">
      <t>ヒョウ</t>
    </rPh>
    <phoneticPr fontId="1"/>
  </si>
  <si>
    <t>人</t>
    <rPh sb="0" eb="1">
      <t>ニン</t>
    </rPh>
    <phoneticPr fontId="1"/>
  </si>
  <si>
    <t>苗字</t>
    <rPh sb="0" eb="2">
      <t>ミョウジ</t>
    </rPh>
    <phoneticPr fontId="1"/>
  </si>
  <si>
    <t>・一連のトイレ動作がほぼ全介助
・差し込み便器や尿器、ポータブルトイレを使用し、動作や洗浄管理がほぼ全介助
・ベッド上でオムツ交換をしている。</t>
  </si>
  <si>
    <t>④トイレ動作</t>
  </si>
  <si>
    <t>評価内容</t>
    <rPh sb="0" eb="2">
      <t>ヒョウカ</t>
    </rPh>
    <rPh sb="2" eb="4">
      <t>ナイヨウ</t>
    </rPh>
    <phoneticPr fontId="1"/>
  </si>
  <si>
    <t>名前</t>
    <rPh sb="0" eb="2">
      <t>ナマエ</t>
    </rPh>
    <phoneticPr fontId="1"/>
  </si>
  <si>
    <t>評価実施日</t>
    <rPh sb="0" eb="2">
      <t>ヒョウカ</t>
    </rPh>
    <rPh sb="2" eb="4">
      <t>ジッシ</t>
    </rPh>
    <rPh sb="4" eb="5">
      <t>ビ</t>
    </rPh>
    <phoneticPr fontId="1"/>
  </si>
  <si>
    <t>・義肢、装具、杖、ピックアップ歩行器など（車輪付きではない歩行器）を使用し
　て一人で安全に約４５ｍ以上連続して歩くことができる。
　※途中で休憩を挟んだ場合、そこまでの距離で評価を行う。</t>
  </si>
  <si>
    <t>⑧更衣</t>
    <rPh sb="1" eb="3">
      <t>コウイ</t>
    </rPh>
    <phoneticPr fontId="1"/>
  </si>
  <si>
    <t>・歩行はできるが、約４５ｍ以上連続して歩くことができない。
・車いす駆動を行えるが、約４５ｍ以上連続して移動することができない。</t>
  </si>
  <si>
    <t>①食事</t>
  </si>
  <si>
    <t>0点</t>
  </si>
  <si>
    <t>・座薬・浣腸の使用に介助を要する。
・たまに失禁がある。
・時々、パウチの交換や便破棄に介助が必要</t>
  </si>
  <si>
    <t>①食事</t>
    <rPh sb="1" eb="3">
      <t>ショクジ</t>
    </rPh>
    <phoneticPr fontId="1"/>
  </si>
  <si>
    <t>③整容</t>
  </si>
  <si>
    <t>・ほとんど失禁している。
・常にパウチの交換や便破棄に介助が必要</t>
  </si>
  <si>
    <t>点数</t>
  </si>
  <si>
    <t>③整容</t>
    <rPh sb="1" eb="3">
      <t>セイヨウ</t>
    </rPh>
    <phoneticPr fontId="1"/>
  </si>
  <si>
    <t>④トイレ動作</t>
    <rPh sb="4" eb="6">
      <t>ドウサ</t>
    </rPh>
    <phoneticPr fontId="1"/>
  </si>
  <si>
    <t>備考</t>
    <rPh sb="0" eb="2">
      <t>ビコウ</t>
    </rPh>
    <phoneticPr fontId="1"/>
  </si>
  <si>
    <t>⑤入浴</t>
  </si>
  <si>
    <t>・一連の入浴動作（体や髪の毛を洗う／シャワーを使う／浴槽に入る）を一人で
　安全にできる。</t>
  </si>
  <si>
    <t>・歩くことはできないが、車いすを一人で安全に駆動し、角を曲がる／方向転換
　／テーブルやベッド、トイレなどへ移動することができ、約４５ｍ以上連続し
　て駆動することができる。</t>
  </si>
  <si>
    <t>⑤入浴</t>
    <rPh sb="1" eb="3">
      <t>ニュウヨク</t>
    </rPh>
    <phoneticPr fontId="1"/>
  </si>
  <si>
    <t>⑩排尿コントロール</t>
    <rPh sb="1" eb="3">
      <t>ハイニョウ</t>
    </rPh>
    <phoneticPr fontId="1"/>
  </si>
  <si>
    <t>5点
（自立）</t>
    <rPh sb="4" eb="6">
      <t>ジリツ</t>
    </rPh>
    <phoneticPr fontId="1"/>
  </si>
  <si>
    <t>⑦階段昇降</t>
  </si>
  <si>
    <t>何らかの介助が必要。以下は一例です。
・一人では危ないので見守りが必要
・脇を支えるなどの介助が必要</t>
  </si>
  <si>
    <t>合計</t>
    <rPh sb="0" eb="2">
      <t>ゴウケイ</t>
    </rPh>
    <phoneticPr fontId="1"/>
  </si>
  <si>
    <t>⑦階段昇降</t>
    <rPh sb="1" eb="3">
      <t>カイダン</t>
    </rPh>
    <rPh sb="3" eb="5">
      <t>ショウコウ</t>
    </rPh>
    <phoneticPr fontId="1"/>
  </si>
  <si>
    <t>10点
（自立）</t>
    <rPh sb="5" eb="7">
      <t>ジリツ</t>
    </rPh>
    <phoneticPr fontId="1"/>
  </si>
  <si>
    <t>ＡＤＬ利得</t>
    <rPh sb="3" eb="5">
      <t>リトク</t>
    </rPh>
    <phoneticPr fontId="1"/>
  </si>
  <si>
    <t>⑧更衣</t>
  </si>
  <si>
    <t>上記の入浴動作に一つでも見守りや介助が必要。以下は一例です。
・洗髪や洗体に介助が必要
・浴槽の出入りに介助が必要
・浴室で転ぶ危険性があるので、入浴中は見守りが必要
・浴室で転ぶ危険性があるので、動作は一人で行えるが、入浴中は見守りが必要
・機械浴で入浴している場合</t>
  </si>
  <si>
    <t>⑨排便コントロール</t>
  </si>
  <si>
    <t>区分</t>
    <rPh sb="0" eb="2">
      <t>クブン</t>
    </rPh>
    <phoneticPr fontId="1"/>
  </si>
  <si>
    <t>⑨排便コントロール</t>
    <rPh sb="1" eb="3">
      <t>ハイベン</t>
    </rPh>
    <phoneticPr fontId="1"/>
  </si>
  <si>
    <t>⑩排尿コントロール</t>
  </si>
  <si>
    <t>10点
(最小限の介助)</t>
    <rPh sb="5" eb="8">
      <t>サイショウゲン</t>
    </rPh>
    <rPh sb="9" eb="11">
      <t>カイジョ</t>
    </rPh>
    <phoneticPr fontId="1"/>
  </si>
  <si>
    <t>利用契約者数</t>
    <rPh sb="0" eb="2">
      <t>リヨウ</t>
    </rPh>
    <rPh sb="2" eb="4">
      <t>ケイヤク</t>
    </rPh>
    <rPh sb="4" eb="5">
      <t>シャ</t>
    </rPh>
    <rPh sb="5" eb="6">
      <t>スウ</t>
    </rPh>
    <phoneticPr fontId="1"/>
  </si>
  <si>
    <t>例</t>
    <rPh sb="0" eb="1">
      <t>レイ</t>
    </rPh>
    <phoneticPr fontId="1"/>
  </si>
  <si>
    <t>・自分で起きることができず、移乗動作もほぼ全介助
・ベッドから起きて移乗することができずにリフトなどを使用している。</t>
  </si>
  <si>
    <t>太郎</t>
    <rPh sb="0" eb="2">
      <t>タロウ</t>
    </rPh>
    <phoneticPr fontId="1"/>
  </si>
  <si>
    <t>カワニシ</t>
  </si>
  <si>
    <t>タロウ</t>
  </si>
  <si>
    <t>・更衣動作の半分以上に介助が必要</t>
  </si>
  <si>
    <t>改善割合</t>
    <rPh sb="0" eb="2">
      <t>カイゼン</t>
    </rPh>
    <rPh sb="2" eb="4">
      <t>ワリアイ</t>
    </rPh>
    <phoneticPr fontId="1"/>
  </si>
  <si>
    <t>項目</t>
  </si>
  <si>
    <t>・手すりや杖を使用し、一人で安全に１階分の昇降をすることができる。</t>
  </si>
  <si>
    <t>・お皿から食べ物を取り適切な時間内に食べることができる。
・自助具を使用して自分で食べることができる。
・妥当な時間内に食べ終えることができる。
・食べやすい大きさに自分で切ることができる。
・エプロンを装着している場合は装着も自分で行える。</t>
  </si>
  <si>
    <t>・便失禁がない。
・必要時に座薬や浣腸を自分で使用することができる。
・人工肛門（ストーマ）を使用している場合、パウチの交換や便破棄を一人でで
　きる。</t>
  </si>
  <si>
    <t>・食べ物を食べやすいように切る介助が必要
　※キザミ食など、提供する段階で切ってある場合、「介助が必要」には入りま
　　せん。
・エプロンの装着に介助が必要
・食事に時間がかかる。</t>
  </si>
  <si>
    <t>上記のいずれかに最小限の介助や、指示または見守りが必要である（最小限の介助は、利用者にほとんど力を加えずに行う介助と考えて下さい）。以下は一例です。
・フットサポートを上げる際に介助が必要
・利用者が立ち上がる際お尻を軽く支える介助が必要
・車いす停車の位置に声かけが必要</t>
  </si>
  <si>
    <t>・普段つけている衣服（ボタンを留める、ファスナーの開閉）、靴、装具の着脱
　が適切な時間内に一人でできる。</t>
  </si>
  <si>
    <t>5点
（部分介助）</t>
    <rPh sb="4" eb="6">
      <t>ブブン</t>
    </rPh>
    <rPh sb="6" eb="8">
      <t>カイジョ</t>
    </rPh>
    <phoneticPr fontId="1"/>
  </si>
  <si>
    <t>0点
（全介助）</t>
    <rPh sb="4" eb="7">
      <t>ゼンカイジョ</t>
    </rPh>
    <phoneticPr fontId="1"/>
  </si>
  <si>
    <t>15点
（自立）</t>
    <rPh sb="5" eb="7">
      <t>ジリツ</t>
    </rPh>
    <phoneticPr fontId="1"/>
  </si>
  <si>
    <t>10点
（部分介助）</t>
    <rPh sb="5" eb="7">
      <t>ブブン</t>
    </rPh>
    <rPh sb="7" eb="9">
      <t>カイジョ</t>
    </rPh>
    <phoneticPr fontId="1"/>
  </si>
  <si>
    <t>5点
(車いす利用)</t>
    <rPh sb="4" eb="5">
      <t>クルマ</t>
    </rPh>
    <rPh sb="7" eb="9">
      <t>リヨウ</t>
    </rPh>
    <phoneticPr fontId="1"/>
  </si>
  <si>
    <t>0点
（上記以外）</t>
    <rPh sb="4" eb="6">
      <t>ジョウキ</t>
    </rPh>
    <rPh sb="6" eb="8">
      <t>イガイ</t>
    </rPh>
    <phoneticPr fontId="1"/>
  </si>
  <si>
    <t>得点</t>
    <rPh sb="0" eb="2">
      <t>トクテン</t>
    </rPh>
    <phoneticPr fontId="1"/>
  </si>
  <si>
    <t>生年月日</t>
    <rPh sb="0" eb="2">
      <t>セイネン</t>
    </rPh>
    <rPh sb="2" eb="4">
      <t>ガッピ</t>
    </rPh>
    <phoneticPr fontId="1"/>
  </si>
  <si>
    <t>・手洗い、顔を洗う、歯磨き、髪をとかす、髭剃りの全ての動作が一人でできる。
　道具の操作や管理も含めて一人でできる必要がある。
・女性で化粧する習慣がある場合は、化粧を自分でできる。</t>
  </si>
  <si>
    <t>・自分で起き上がり腰かけることができるが、立ち上がり動作・方向転換にかなり
　の介助が必要</t>
  </si>
  <si>
    <t>上記の動作に一つでも介助が必要。以下は一例です。
・手洗い、顔を洗う、歯磨きは一人で行えるが髭剃りを机から出す、スイッチを入
　れる、刃の交換などの操作・管理に介助が必要
・手洗い、歯磨きは一人で行えるが洗顔は行うことができずに顔拭き用のおしぼり
　を用意する必要がある。
・手洗い、顔を洗うことは一人で行えるが歯ブラシに歯磨き粉をつける介助が必要</t>
  </si>
  <si>
    <t>・脇を支える程度の介助や見守りがあれば約４５ｍ以上連続して歩くことができ
　る。
・セーフティー歩行器や４輪歩行車などの車輪付き歩行器を使用して一人で安全に
　約４５ｍ以上歩くことができる。</t>
  </si>
  <si>
    <t>介助が必要だが、介助は動作全体の半分以下
・衣服の着脱、靴の着脱、装具の着脱などに介助が必要だが、更衣動作全体の半分
　以上は一人でできており、適切な時間内に終えることができる。</t>
  </si>
  <si>
    <t>／ 100点</t>
    <rPh sb="5" eb="6">
      <t>テン</t>
    </rPh>
    <phoneticPr fontId="1"/>
  </si>
  <si>
    <t>0点
(部分介助また
は全介助)</t>
  </si>
  <si>
    <t>氏 名</t>
    <rPh sb="0" eb="1">
      <t>シ</t>
    </rPh>
    <rPh sb="2" eb="3">
      <t>メイ</t>
    </rPh>
    <phoneticPr fontId="1"/>
  </si>
  <si>
    <t>評価担当者</t>
    <rPh sb="0" eb="2">
      <t>ヒョウカ</t>
    </rPh>
    <rPh sb="2" eb="4">
      <t>タントウ</t>
    </rPh>
    <rPh sb="4" eb="5">
      <t>シャ</t>
    </rPh>
    <phoneticPr fontId="1"/>
  </si>
  <si>
    <t>性　別</t>
    <rPh sb="0" eb="1">
      <t>セイ</t>
    </rPh>
    <rPh sb="2" eb="3">
      <t>ベツ</t>
    </rPh>
    <phoneticPr fontId="1"/>
  </si>
  <si>
    <t>男 ・ 女</t>
    <rPh sb="0" eb="1">
      <t>オトコ</t>
    </rPh>
    <rPh sb="4" eb="5">
      <t>オンナ</t>
    </rPh>
    <phoneticPr fontId="1"/>
  </si>
  <si>
    <t xml:space="preserve"> 　　　　年　　月　　日</t>
    <rPh sb="5" eb="6">
      <t>ネン</t>
    </rPh>
    <rPh sb="8" eb="9">
      <t>ツキ</t>
    </rPh>
    <rPh sb="11" eb="12">
      <t>ヒ</t>
    </rPh>
    <phoneticPr fontId="1"/>
  </si>
  <si>
    <t>・一連の移乗操作（車いすでベッドまで近づく／ブレーキをかける／フットサポー
　トを持ち上げる／ベッドに移る／ベッドに横になる／起き上がりベッドの縁に腰
　かける／（安全に移乗するために必要であれば）車いすの向きを変える／車いす
　に移る）を一人で安全にできる。</t>
  </si>
  <si>
    <t>・一連のトイレ動作（便器に腰掛ける・便器から立ち上がる／衣服の着脱／衣服
　が汚れないように整える／トイレットペーパーを使う）を一人で安全にできる。
・差し込み便器や尿器、ポータブルトイレを一人で使うことができ、使用後の洗
　浄管理も一人でできる。
・リハビリパンツやパットを使用していても、一連のトイレ動作や濡れたパット
　などの後処理を一人でできる。</t>
  </si>
  <si>
    <t>上記のトイレ動作の一部に介助が必要。以下は一例です。
・立位バランスが不安定なために支える介助が必要
・ズボンの上げ下ろしに介助が必要
・トイレットペーパーでしっかりと汚れを落とせないため、清拭動作に介助が必要
・差し込み便器や尿器、ポータブルトイレを一人で使うことができるが使用後の
　洗浄管理に介助が必要</t>
    <rPh sb="45" eb="47">
      <t>カイジョ</t>
    </rPh>
    <phoneticPr fontId="1"/>
  </si>
  <si>
    <t>・昼夜とも排尿コントロールが可能で失敗がない。
・留置カテーテルや集尿器（コンドーム型集尿器など）を使用している場合は、
　それらを一人で装着し、尿の破棄や洗浄管理ができる。</t>
  </si>
  <si>
    <t>・トイレに行くことや尿器の準備が間に合わない。
・たまに失禁がある。（以下は例）
　・昼間は失禁はないが、夜は数日に一度失禁があるためオムツを使用している。
　・昼夜に限らないが、失禁することがある。</t>
  </si>
  <si>
    <t>・ほとんど失禁している。
・留置カテーテルや集尿器（コンドーム型集尿器など）の装着、尿の破棄や洗浄
　管理に介助が必要</t>
  </si>
  <si>
    <t>川西市介護度改善インセンティブ事業　ADL評価結果集計シート（１．評価対象利用者名簿）</t>
    <rPh sb="0" eb="3">
      <t>カワニシシ</t>
    </rPh>
    <rPh sb="3" eb="5">
      <t>カイゴ</t>
    </rPh>
    <rPh sb="5" eb="6">
      <t>ド</t>
    </rPh>
    <rPh sb="6" eb="8">
      <t>カイゼン</t>
    </rPh>
    <rPh sb="15" eb="17">
      <t>ジギョウ</t>
    </rPh>
    <rPh sb="21" eb="23">
      <t>ヒョウカ</t>
    </rPh>
    <rPh sb="23" eb="25">
      <t>ケッカ</t>
    </rPh>
    <rPh sb="25" eb="27">
      <t>シュウケイ</t>
    </rPh>
    <rPh sb="33" eb="35">
      <t>ヒョウカ</t>
    </rPh>
    <rPh sb="35" eb="37">
      <t>タイショウ</t>
    </rPh>
    <rPh sb="37" eb="39">
      <t>リヨウ</t>
    </rPh>
    <rPh sb="39" eb="40">
      <t>シャ</t>
    </rPh>
    <rPh sb="40" eb="42">
      <t>メイボ</t>
    </rPh>
    <phoneticPr fontId="1"/>
  </si>
  <si>
    <t>ＡＤＬ評価結果（1回目）</t>
    <rPh sb="3" eb="5">
      <t>ヒョウカ</t>
    </rPh>
    <rPh sb="5" eb="7">
      <t>ケッカ</t>
    </rPh>
    <rPh sb="9" eb="11">
      <t>カイメ</t>
    </rPh>
    <phoneticPr fontId="1"/>
  </si>
  <si>
    <t>ＡＤＬ評価結果（２回目）</t>
    <rPh sb="3" eb="5">
      <t>ヒョウカ</t>
    </rPh>
    <rPh sb="5" eb="7">
      <t>ケッカ</t>
    </rPh>
    <rPh sb="9" eb="11">
      <t>カイメ</t>
    </rPh>
    <phoneticPr fontId="1"/>
  </si>
  <si>
    <t>川西市介護度改善インセンティブ事業　ADL評価結果集計シート（２．１回目）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</si>
  <si>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評価実施日
（4~6月）</t>
    <rPh sb="0" eb="2">
      <t>ヒョウカ</t>
    </rPh>
    <rPh sb="2" eb="4">
      <t>ジッシ</t>
    </rPh>
    <rPh sb="4" eb="5">
      <t>ビ</t>
    </rPh>
    <rPh sb="10" eb="11">
      <t>ガツ</t>
    </rPh>
    <phoneticPr fontId="1"/>
  </si>
  <si>
    <t>川西市介護度改善インセンティブ事業　ADL評価結果集計シート（３．２回目）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</si>
  <si>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１回目初日</t>
    <rPh sb="1" eb="3">
      <t>かいめ</t>
    </rPh>
    <rPh sb="3" eb="5">
      <t>しょにち</t>
    </rPh>
    <phoneticPr fontId="1" type="Hiragana"/>
  </si>
  <si>
    <t>１回目最終日</t>
    <rPh sb="1" eb="3">
      <t>かいめ</t>
    </rPh>
    <rPh sb="3" eb="6">
      <t>さいしゅうび</t>
    </rPh>
    <phoneticPr fontId="1" type="Hiragana"/>
  </si>
  <si>
    <t>２回目初日</t>
    <rPh sb="1" eb="3">
      <t>かいめ</t>
    </rPh>
    <rPh sb="3" eb="5">
      <t>しょにち</t>
    </rPh>
    <phoneticPr fontId="1" type="Hiragana"/>
  </si>
  <si>
    <t>２回目最終日</t>
    <rPh sb="1" eb="3">
      <t>かいめ</t>
    </rPh>
    <rPh sb="3" eb="6">
      <t>さいしゅうび</t>
    </rPh>
    <phoneticPr fontId="1" type="Hiragana"/>
  </si>
  <si>
    <t>↓非表示↓</t>
    <rPh sb="1" eb="4">
      <t>ヒヒョウジ</t>
    </rPh>
    <phoneticPr fontId="1"/>
  </si>
  <si>
    <t>数式あり</t>
    <rPh sb="0" eb="2">
      <t>スウシキ</t>
    </rPh>
    <phoneticPr fontId="1"/>
  </si>
  <si>
    <t>評価実施期間</t>
    <rPh sb="0" eb="2">
      <t>ヒョウカ</t>
    </rPh>
    <rPh sb="2" eb="4">
      <t>ジッシ</t>
    </rPh>
    <rPh sb="4" eb="6">
      <t>キカン</t>
    </rPh>
    <phoneticPr fontId="1"/>
  </si>
  <si>
    <t>評価実施日</t>
    <rPh sb="0" eb="2">
      <t>ヒョウカ</t>
    </rPh>
    <rPh sb="2" eb="5">
      <t>ジッシビ</t>
    </rPh>
    <phoneticPr fontId="1"/>
  </si>
  <si>
    <t>評価実施日
（１０～１２月）</t>
    <rPh sb="0" eb="2">
      <t>ヒョウカ</t>
    </rPh>
    <rPh sb="2" eb="4">
      <t>ジッシ</t>
    </rPh>
    <rPh sb="4" eb="5">
      <t>ビ</t>
    </rPh>
    <rPh sb="12" eb="13">
      <t>ガツ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</si>
</sst>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00000000"/>
    <numFmt numFmtId="178" formatCode="m&quot;月&quot;d&quot;日&quot;;@"/>
    <numFmt numFmtId="179" formatCode="0_ ;[Red]\-0\ "/>
    <numFmt numFmtId="180" formatCode="0.0%"/>
  </numFmts>
  <fonts count="9">
    <font>
      <sz val="11"/>
      <color theme="1"/>
      <name val="游ゴシック"/>
      <family val="3"/>
      <scheme val="minor"/>
    </font>
    <font>
      <sz val="6"/>
      <color auto="1"/>
      <name val="游ゴシック"/>
      <family val="3"/>
    </font>
    <font>
      <b/>
      <sz val="11"/>
      <color theme="1"/>
      <name val="游ゴシック"/>
      <family val="3"/>
      <scheme val="minor"/>
    </font>
    <font>
      <sz val="10"/>
      <color theme="1"/>
      <name val="游ゴシック"/>
      <family val="3"/>
      <scheme val="minor"/>
    </font>
    <font>
      <sz val="9"/>
      <color theme="1"/>
      <name val="游ゴシック"/>
      <family val="3"/>
      <scheme val="minor"/>
    </font>
    <font>
      <sz val="8"/>
      <color theme="1"/>
      <name val="游ゴシック"/>
      <family val="3"/>
      <scheme val="minor"/>
    </font>
    <font>
      <sz val="12"/>
      <color theme="1"/>
      <name val="BIZ UDゴシック"/>
      <family val="3"/>
    </font>
    <font>
      <sz val="11"/>
      <color theme="1"/>
      <name val="BIZ UDゴシック"/>
      <family val="3"/>
    </font>
    <font>
      <sz val="10"/>
      <color theme="1"/>
      <name val="BIZ UDゴシック"/>
      <family val="3"/>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6"/>
        <bgColor indexed="64"/>
      </patternFill>
    </fill>
    <fill>
      <patternFill patternType="solid">
        <fgColor rgb="FFFF0000"/>
        <bgColor indexed="64"/>
      </patternFill>
    </fill>
    <fill>
      <patternFill patternType="solid">
        <fgColor theme="7" tint="0.4"/>
        <bgColor indexed="64"/>
      </patternFill>
    </fill>
    <fill>
      <patternFill patternType="solid">
        <fgColor theme="2" tint="-0.1"/>
        <bgColor indexed="64"/>
      </patternFill>
    </fill>
  </fills>
  <borders count="9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double">
        <color indexed="64"/>
      </top>
      <bottom/>
      <diagonal/>
    </border>
    <border>
      <left/>
      <right/>
      <top/>
      <bottom style="medium">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2"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0" fontId="0" fillId="3" borderId="7" xfId="0"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2" borderId="10" xfId="0" applyNumberFormat="1" applyFill="1" applyBorder="1" applyAlignment="1">
      <alignment horizontal="center" vertical="center"/>
    </xf>
    <xf numFmtId="49" fontId="0" fillId="3" borderId="11" xfId="0" applyNumberFormat="1" applyFill="1" applyBorder="1" applyAlignment="1">
      <alignment horizontal="center" vertical="center"/>
    </xf>
    <xf numFmtId="0" fontId="0" fillId="3" borderId="12" xfId="0" applyFill="1" applyBorder="1" applyAlignment="1">
      <alignment horizontal="left" vertical="center"/>
    </xf>
    <xf numFmtId="49" fontId="0" fillId="2" borderId="13" xfId="0"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3" borderId="15" xfId="0" applyFill="1" applyBorder="1" applyAlignment="1">
      <alignment horizontal="left" vertical="center"/>
    </xf>
    <xf numFmtId="49" fontId="0" fillId="2" borderId="2" xfId="0" applyNumberFormat="1" applyFill="1" applyBorder="1" applyAlignment="1">
      <alignment horizontal="center" vertical="center"/>
    </xf>
    <xf numFmtId="49" fontId="0" fillId="3" borderId="15" xfId="0" applyNumberForma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76" fontId="0" fillId="2" borderId="18" xfId="0" applyNumberFormat="1" applyFill="1" applyBorder="1" applyAlignment="1">
      <alignment horizontal="center" vertical="center"/>
    </xf>
    <xf numFmtId="177" fontId="0" fillId="3" borderId="3" xfId="0" applyNumberFormat="1" applyFont="1" applyFill="1" applyBorder="1" applyAlignment="1">
      <alignment horizontal="center" vertical="center"/>
    </xf>
    <xf numFmtId="176" fontId="0" fillId="3" borderId="3" xfId="0" applyNumberFormat="1" applyFill="1" applyBorder="1" applyAlignment="1">
      <alignment horizontal="center" vertical="center"/>
    </xf>
    <xf numFmtId="0" fontId="0" fillId="0" borderId="0" xfId="0" applyFo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7" xfId="0" applyFill="1" applyBorder="1" applyAlignment="1">
      <alignment horizontal="left"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22" xfId="0" applyBorder="1" applyAlignment="1">
      <alignment horizontal="center" vertical="center"/>
    </xf>
    <xf numFmtId="177" fontId="0" fillId="0" borderId="7"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0" borderId="24" xfId="0" applyFont="1" applyBorder="1" applyAlignment="1">
      <alignment horizontal="center" vertical="center" wrapText="1"/>
    </xf>
    <xf numFmtId="0" fontId="0" fillId="0" borderId="25" xfId="0" applyBorder="1" applyAlignment="1">
      <alignment horizontal="center" vertical="center"/>
    </xf>
    <xf numFmtId="178" fontId="0" fillId="2" borderId="26" xfId="0" applyNumberFormat="1" applyFill="1" applyBorder="1" applyAlignment="1">
      <alignment horizontal="center" vertical="center"/>
    </xf>
    <xf numFmtId="178" fontId="0" fillId="3" borderId="27" xfId="0" applyNumberFormat="1" applyFont="1" applyFill="1" applyBorder="1" applyAlignment="1" applyProtection="1">
      <alignment horizontal="center" vertical="center"/>
      <protection locked="0"/>
    </xf>
    <xf numFmtId="0" fontId="0" fillId="0" borderId="28" xfId="0" applyFill="1" applyBorder="1" applyAlignment="1">
      <alignment horizontal="left" vertical="center"/>
    </xf>
    <xf numFmtId="0" fontId="0" fillId="4" borderId="29" xfId="0" applyFill="1" applyBorder="1" applyAlignment="1">
      <alignment horizontal="center" vertical="center"/>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2" borderId="13" xfId="0" applyFill="1" applyBorder="1" applyAlignment="1">
      <alignment horizontal="center" vertical="center"/>
    </xf>
    <xf numFmtId="0" fontId="0" fillId="3" borderId="14"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0" fillId="2" borderId="32" xfId="0" applyFill="1" applyBorder="1" applyAlignment="1">
      <alignment horizontal="center" vertical="center"/>
    </xf>
    <xf numFmtId="0" fontId="0" fillId="3" borderId="33" xfId="0" applyFont="1" applyFill="1" applyBorder="1" applyAlignment="1" applyProtection="1">
      <alignment horizontal="center" vertical="center"/>
      <protection locked="0"/>
    </xf>
    <xf numFmtId="0" fontId="0" fillId="3" borderId="34" xfId="0" applyFont="1" applyFill="1" applyBorder="1" applyAlignment="1" applyProtection="1">
      <alignment horizontal="center" vertical="center"/>
      <protection locked="0"/>
    </xf>
    <xf numFmtId="14" fontId="3" fillId="0" borderId="0" xfId="0" applyNumberFormat="1" applyFont="1">
      <alignment vertical="center"/>
    </xf>
    <xf numFmtId="0" fontId="4" fillId="0" borderId="3" xfId="0" applyFont="1" applyBorder="1" applyAlignment="1">
      <alignment horizontal="center" vertical="center" wrapText="1"/>
    </xf>
    <xf numFmtId="0" fontId="4" fillId="0" borderId="30" xfId="0" applyFont="1" applyBorder="1" applyAlignment="1">
      <alignment horizontal="center" vertical="center" wrapText="1"/>
    </xf>
    <xf numFmtId="0" fontId="0" fillId="2" borderId="10" xfId="0" applyFill="1" applyBorder="1" applyAlignment="1">
      <alignment horizontal="center" vertical="center"/>
    </xf>
    <xf numFmtId="0" fontId="0" fillId="3" borderId="11" xfId="0" applyFont="1" applyFill="1" applyBorder="1" applyAlignment="1" applyProtection="1">
      <alignment horizontal="center" vertical="center"/>
      <protection locked="0"/>
    </xf>
    <xf numFmtId="0" fontId="0" fillId="3" borderId="35" xfId="0" applyFont="1" applyFill="1" applyBorder="1" applyAlignment="1" applyProtection="1">
      <alignment horizontal="center" vertical="center"/>
      <protection locked="0"/>
    </xf>
    <xf numFmtId="0" fontId="0" fillId="2" borderId="18" xfId="0" applyFill="1" applyBorder="1">
      <alignment vertical="center"/>
    </xf>
    <xf numFmtId="0" fontId="0" fillId="2" borderId="36" xfId="0" applyFill="1" applyBorder="1">
      <alignment vertical="center"/>
    </xf>
    <xf numFmtId="0" fontId="0" fillId="4" borderId="37"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0" xfId="0" applyFill="1" applyBorder="1" applyProtection="1">
      <alignment vertical="center"/>
    </xf>
    <xf numFmtId="0" fontId="0" fillId="3" borderId="38" xfId="0" applyFont="1" applyFill="1" applyBorder="1" applyProtection="1">
      <alignment vertical="center"/>
      <protection locked="0"/>
    </xf>
    <xf numFmtId="0" fontId="0" fillId="3" borderId="41" xfId="0" applyFont="1" applyFill="1" applyBorder="1" applyProtection="1">
      <alignment vertical="center"/>
      <protection locked="0"/>
    </xf>
    <xf numFmtId="0" fontId="0" fillId="5" borderId="0" xfId="0" applyFill="1">
      <alignment vertical="center"/>
    </xf>
    <xf numFmtId="177" fontId="0" fillId="0" borderId="6" xfId="0" applyNumberFormat="1" applyFont="1" applyFill="1" applyBorder="1" applyAlignment="1">
      <alignment horizontal="center" vertical="center"/>
    </xf>
    <xf numFmtId="0" fontId="0" fillId="6" borderId="23" xfId="0" applyFill="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178" fontId="0" fillId="3" borderId="42" xfId="0" applyNumberFormat="1" applyFont="1" applyFill="1" applyBorder="1" applyAlignment="1" applyProtection="1">
      <alignment horizontal="center" vertical="center"/>
      <protection locked="0"/>
    </xf>
    <xf numFmtId="0" fontId="0" fillId="6" borderId="29" xfId="0" applyFill="1" applyBorder="1" applyAlignment="1">
      <alignment horizontal="center" vertical="center"/>
    </xf>
    <xf numFmtId="14" fontId="4" fillId="0" borderId="0" xfId="0" applyNumberFormat="1" applyFont="1">
      <alignment vertical="center"/>
    </xf>
    <xf numFmtId="14" fontId="5" fillId="0" borderId="0" xfId="0" applyNumberFormat="1" applyFont="1">
      <alignment vertical="center"/>
    </xf>
    <xf numFmtId="0" fontId="0" fillId="0" borderId="43" xfId="0" applyBorder="1" applyAlignment="1">
      <alignment horizontal="center" vertical="center"/>
    </xf>
    <xf numFmtId="0" fontId="0" fillId="2" borderId="6" xfId="0" applyFill="1" applyBorder="1">
      <alignment vertical="center"/>
    </xf>
    <xf numFmtId="0" fontId="2" fillId="0" borderId="2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179" fontId="2" fillId="0" borderId="46" xfId="0" applyNumberFormat="1" applyFont="1" applyBorder="1" applyAlignment="1">
      <alignment horizontal="center" vertical="center"/>
    </xf>
    <xf numFmtId="179" fontId="2" fillId="0" borderId="44" xfId="0" applyNumberFormat="1" applyFont="1" applyBorder="1" applyAlignment="1">
      <alignment horizontal="center" vertical="center"/>
    </xf>
    <xf numFmtId="179"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4" fontId="0" fillId="0" borderId="0" xfId="0" applyNumberFormat="1">
      <alignment vertical="center"/>
    </xf>
    <xf numFmtId="0" fontId="0" fillId="0" borderId="27" xfId="0" applyBorder="1" applyAlignment="1">
      <alignment horizontal="center" vertical="center"/>
    </xf>
    <xf numFmtId="0" fontId="0" fillId="0" borderId="49" xfId="0" applyBorder="1" applyAlignment="1">
      <alignment horizontal="center" vertical="center"/>
    </xf>
    <xf numFmtId="0" fontId="0" fillId="0" borderId="26" xfId="0" applyBorder="1" applyAlignment="1">
      <alignment horizontal="center" vertical="center"/>
    </xf>
    <xf numFmtId="180" fontId="2" fillId="0" borderId="50" xfId="0" applyNumberFormat="1" applyFont="1" applyBorder="1" applyAlignment="1">
      <alignment horizontal="center" vertical="center"/>
    </xf>
    <xf numFmtId="14" fontId="0" fillId="5" borderId="0" xfId="0" applyNumberFormat="1" applyFill="1">
      <alignment vertical="center"/>
    </xf>
    <xf numFmtId="0" fontId="6" fillId="0" borderId="0" xfId="0" applyFont="1">
      <alignment vertical="center"/>
    </xf>
    <xf numFmtId="0" fontId="7" fillId="0" borderId="0" xfId="0" applyFont="1">
      <alignment vertical="center"/>
    </xf>
    <xf numFmtId="0" fontId="8" fillId="0" borderId="51" xfId="0" applyFont="1" applyBorder="1" applyAlignment="1">
      <alignment horizontal="center" vertical="center"/>
    </xf>
    <xf numFmtId="0" fontId="8" fillId="0" borderId="42" xfId="0" applyFont="1" applyBorder="1" applyAlignment="1">
      <alignment horizontal="center" vertical="center"/>
    </xf>
    <xf numFmtId="0" fontId="7" fillId="0" borderId="52"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lignment vertical="center"/>
    </xf>
    <xf numFmtId="0" fontId="8" fillId="0" borderId="59" xfId="0" applyFont="1" applyBorder="1">
      <alignment vertical="center"/>
    </xf>
    <xf numFmtId="0" fontId="7" fillId="0" borderId="52" xfId="0" applyFont="1" applyBorder="1">
      <alignment vertical="center"/>
    </xf>
    <xf numFmtId="0" fontId="8" fillId="0" borderId="60"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9" xfId="0" applyFont="1" applyBorder="1">
      <alignment vertical="center"/>
    </xf>
    <xf numFmtId="0" fontId="8" fillId="0" borderId="64" xfId="0" applyFont="1" applyBorder="1">
      <alignment vertical="center"/>
    </xf>
    <xf numFmtId="0" fontId="8" fillId="0" borderId="65" xfId="0" applyFont="1" applyBorder="1" applyAlignment="1">
      <alignment horizontal="center" vertical="center" wrapText="1"/>
    </xf>
    <xf numFmtId="0" fontId="8" fillId="0" borderId="66" xfId="0" applyFont="1" applyBorder="1" applyAlignment="1">
      <alignment horizontal="justify" vertical="center" wrapText="1"/>
    </xf>
    <xf numFmtId="0" fontId="8" fillId="0" borderId="67"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70" xfId="0" applyFont="1" applyFill="1" applyBorder="1" applyAlignment="1">
      <alignment horizontal="left" vertical="center" wrapText="1"/>
    </xf>
    <xf numFmtId="0" fontId="8" fillId="0" borderId="71" xfId="0" applyFont="1" applyBorder="1">
      <alignment vertical="center"/>
    </xf>
    <xf numFmtId="0" fontId="8" fillId="0" borderId="72" xfId="0" applyFont="1" applyBorder="1" applyAlignment="1">
      <alignment horizontal="center" vertical="center" wrapText="1"/>
    </xf>
    <xf numFmtId="0" fontId="8" fillId="0" borderId="73" xfId="0" applyFont="1" applyBorder="1" applyAlignment="1">
      <alignment horizontal="justify" vertical="center" wrapText="1"/>
    </xf>
    <xf numFmtId="0" fontId="8" fillId="0" borderId="74" xfId="0" applyFont="1" applyBorder="1" applyAlignment="1">
      <alignment horizontal="justify" vertical="center" wrapText="1"/>
    </xf>
    <xf numFmtId="0" fontId="8" fillId="0" borderId="75" xfId="0" applyFont="1" applyBorder="1" applyAlignment="1">
      <alignment horizontal="justify" vertical="center" wrapText="1"/>
    </xf>
    <xf numFmtId="0" fontId="8" fillId="0" borderId="76" xfId="0" applyFont="1" applyBorder="1" applyAlignment="1">
      <alignment horizontal="justify" vertical="center" wrapText="1"/>
    </xf>
    <xf numFmtId="0" fontId="8" fillId="0" borderId="36" xfId="0" applyFont="1" applyBorder="1" applyAlignment="1">
      <alignment vertical="center" shrinkToFit="1"/>
    </xf>
    <xf numFmtId="0" fontId="7" fillId="0" borderId="52" xfId="0" applyFont="1" applyBorder="1" applyAlignment="1">
      <alignment vertical="center" shrinkToFit="1"/>
    </xf>
    <xf numFmtId="0" fontId="8" fillId="0" borderId="77" xfId="0" applyFont="1" applyBorder="1">
      <alignment vertical="center"/>
    </xf>
    <xf numFmtId="0" fontId="8" fillId="0" borderId="78" xfId="0" applyFont="1" applyBorder="1" applyAlignment="1">
      <alignment horizontal="center" vertical="center"/>
    </xf>
    <xf numFmtId="0" fontId="8" fillId="0" borderId="79" xfId="0" applyFont="1" applyFill="1" applyBorder="1" applyAlignment="1">
      <alignment horizontal="left" vertical="center" wrapText="1"/>
    </xf>
    <xf numFmtId="0" fontId="8" fillId="0" borderId="36" xfId="0" applyFont="1" applyBorder="1" applyAlignment="1">
      <alignment horizontal="center" vertical="center"/>
    </xf>
    <xf numFmtId="0" fontId="8" fillId="0" borderId="80"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61" xfId="0" applyFont="1" applyBorder="1" applyAlignment="1">
      <alignment horizontal="justify" vertical="center" wrapText="1"/>
    </xf>
    <xf numFmtId="0" fontId="7" fillId="0" borderId="81" xfId="0" applyFont="1" applyFill="1" applyBorder="1" applyAlignment="1">
      <alignment horizontal="center" vertical="center" wrapText="1"/>
    </xf>
    <xf numFmtId="0" fontId="0" fillId="0" borderId="52" xfId="0" applyBorder="1">
      <alignment vertical="center"/>
    </xf>
    <xf numFmtId="0" fontId="8" fillId="0" borderId="53" xfId="0" applyFont="1" applyBorder="1" applyAlignment="1">
      <alignment horizontal="center"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7" fillId="0" borderId="81" xfId="0" applyFont="1"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7" fillId="0" borderId="0" xfId="0" applyFont="1" applyBorder="1" applyAlignment="1">
      <alignment horizontal="center" vertical="center"/>
    </xf>
    <xf numFmtId="0" fontId="0" fillId="0" borderId="90" xfId="0" applyBorder="1">
      <alignment vertical="center"/>
    </xf>
    <xf numFmtId="0" fontId="0" fillId="0" borderId="91" xfId="0" applyBorder="1">
      <alignment vertical="center"/>
    </xf>
    <xf numFmtId="0" fontId="0" fillId="0" borderId="70" xfId="0" applyBorder="1">
      <alignment vertical="center"/>
    </xf>
    <xf numFmtId="0" fontId="8" fillId="0" borderId="37" xfId="0" applyFont="1" applyBorder="1">
      <alignment vertical="center"/>
    </xf>
    <xf numFmtId="0" fontId="8" fillId="0" borderId="41" xfId="0" applyFont="1"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79" xfId="0" applyBorder="1">
      <alignment vertical="center"/>
    </xf>
    <xf numFmtId="0" fontId="0" fillId="7" borderId="0" xfId="0" applyFill="1">
      <alignment vertical="center"/>
    </xf>
    <xf numFmtId="14" fontId="0" fillId="7" borderId="0" xfId="0" applyNumberFormat="1" applyFill="1">
      <alignment vertical="center"/>
    </xf>
  </cellXfs>
  <cellStyles count="1">
    <cellStyle name="標準" xfId="0" builtinId="0"/>
  </cellStyles>
  <dxfs count="1">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116840</xdr:colOff>
      <xdr:row>5</xdr:row>
      <xdr:rowOff>59055</xdr:rowOff>
    </xdr:from>
    <xdr:to xmlns:xdr="http://schemas.openxmlformats.org/drawingml/2006/spreadsheetDrawing">
      <xdr:col>13</xdr:col>
      <xdr:colOff>471170</xdr:colOff>
      <xdr:row>14</xdr:row>
      <xdr:rowOff>139065</xdr:rowOff>
    </xdr:to>
    <xdr:sp macro="" textlink="">
      <xdr:nvSpPr>
        <xdr:cNvPr id="2" name="テキスト ボックス 1"/>
        <xdr:cNvSpPr txBox="1"/>
      </xdr:nvSpPr>
      <xdr:spPr>
        <a:xfrm>
          <a:off x="4693285" y="1202055"/>
          <a:ext cx="5402580" cy="215646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endParaRPr kumimoji="1" lang="en-US" altLang="ja-JP" sz="1100"/>
        </a:p>
        <a:p>
          <a:r>
            <a:rPr kumimoji="1" lang="ja-JP" altLang="en-US" sz="1100"/>
            <a:t>１．</a:t>
          </a:r>
          <a:r>
            <a:rPr kumimoji="1" lang="ja-JP" altLang="en-US" sz="1100" b="1" u="sng"/>
            <a:t>黄色に着色したセルのみ入力してください。</a:t>
          </a:r>
          <a:endParaRPr kumimoji="1" lang="en-US" altLang="ja-JP" sz="1100" b="1" u="sng"/>
        </a:p>
        <a:p>
          <a:r>
            <a:rPr kumimoji="1" lang="ja-JP" altLang="en-US" sz="1100"/>
            <a:t>２．数字は半角で入力してください。</a:t>
          </a:r>
          <a:endParaRPr kumimoji="1" lang="en-US" altLang="ja-JP" sz="1100"/>
        </a:p>
        <a:p>
          <a:r>
            <a:rPr kumimoji="1" lang="ja-JP" altLang="en-US" sz="1100"/>
            <a:t>３．「利用契約者数」欄には、</a:t>
          </a:r>
          <a:r>
            <a:rPr kumimoji="1" lang="ja-JP" altLang="en-US" sz="1100" b="1" u="sng"/>
            <a:t>４月１日現在の川西市介護保険の被保険者</a:t>
          </a:r>
          <a:r>
            <a:rPr kumimoji="1" lang="ja-JP" altLang="en-US" sz="1100"/>
            <a:t>である</a:t>
          </a:r>
          <a:endParaRPr kumimoji="1" lang="en-US" altLang="ja-JP" sz="1100"/>
        </a:p>
        <a:p>
          <a:r>
            <a:rPr kumimoji="1" lang="ja-JP" altLang="en-US" sz="1100"/>
            <a:t>　　利用契約者（</a:t>
          </a:r>
          <a:r>
            <a:rPr kumimoji="1" lang="ja-JP" altLang="en-US" sz="1100" b="1" u="sng"/>
            <a:t>利用開始から１年未満の人を除く</a:t>
          </a:r>
          <a:r>
            <a:rPr kumimoji="1" lang="ja-JP" altLang="en-US" sz="1100"/>
            <a:t>）</a:t>
          </a:r>
          <a:r>
            <a:rPr kumimoji="1" lang="ja-JP" altLang="ja-JP" sz="1100">
              <a:solidFill>
                <a:schemeClr val="dk1"/>
              </a:solidFill>
              <a:effectLst/>
              <a:latin typeface="+mn-lt"/>
              <a:ea typeface="+mn-ea"/>
              <a:cs typeface="+mn-cs"/>
            </a:rPr>
            <a:t>の人数を入力してください。</a:t>
          </a:r>
          <a:endParaRPr kumimoji="1" lang="en-US" altLang="ja-JP" sz="1100"/>
        </a:p>
        <a:p>
          <a:r>
            <a:rPr kumimoji="1" lang="ja-JP" altLang="en-US" sz="1100"/>
            <a:t>４．</a:t>
          </a:r>
          <a:r>
            <a:rPr kumimoji="1" lang="ja-JP" altLang="en-US" sz="1100" b="0"/>
            <a:t>評価対象利用者が１００人を超える場合は、ワークシートの修正が必要です</a:t>
          </a:r>
          <a:endParaRPr kumimoji="1" lang="en-US" altLang="ja-JP" sz="1100" b="0"/>
        </a:p>
        <a:p>
          <a:r>
            <a:rPr kumimoji="1" lang="ja-JP" altLang="en-US" sz="1100" b="0"/>
            <a:t>　　ので、介護保険課にご連絡ください。</a:t>
          </a:r>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513715</xdr:colOff>
      <xdr:row>0</xdr:row>
      <xdr:rowOff>19050</xdr:rowOff>
    </xdr:from>
    <xdr:to xmlns:xdr="http://schemas.openxmlformats.org/drawingml/2006/spreadsheetDrawing">
      <xdr:col>20</xdr:col>
      <xdr:colOff>356235</xdr:colOff>
      <xdr:row>4</xdr:row>
      <xdr:rowOff>170180</xdr:rowOff>
    </xdr:to>
    <xdr:sp macro="" textlink="">
      <xdr:nvSpPr>
        <xdr:cNvPr id="2" name="テキスト ボックス 1"/>
        <xdr:cNvSpPr txBox="1"/>
      </xdr:nvSpPr>
      <xdr:spPr>
        <a:xfrm>
          <a:off x="5971540" y="19050"/>
          <a:ext cx="9843770" cy="106553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26670</xdr:colOff>
      <xdr:row>0</xdr:row>
      <xdr:rowOff>0</xdr:rowOff>
    </xdr:from>
    <xdr:to xmlns:xdr="http://schemas.openxmlformats.org/drawingml/2006/spreadsheetDrawing">
      <xdr:col>20</xdr:col>
      <xdr:colOff>556260</xdr:colOff>
      <xdr:row>4</xdr:row>
      <xdr:rowOff>148590</xdr:rowOff>
    </xdr:to>
    <xdr:sp macro="" textlink="">
      <xdr:nvSpPr>
        <xdr:cNvPr id="3" name="テキスト ボックス 2"/>
        <xdr:cNvSpPr txBox="1"/>
      </xdr:nvSpPr>
      <xdr:spPr>
        <a:xfrm>
          <a:off x="6141720" y="0"/>
          <a:ext cx="9997440" cy="106299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72390</xdr:colOff>
      <xdr:row>0</xdr:row>
      <xdr:rowOff>161290</xdr:rowOff>
    </xdr:from>
    <xdr:to xmlns:xdr="http://schemas.openxmlformats.org/drawingml/2006/spreadsheetDrawing">
      <xdr:col>7</xdr:col>
      <xdr:colOff>592455</xdr:colOff>
      <xdr:row>34</xdr:row>
      <xdr:rowOff>226060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72390" y="161290"/>
          <a:ext cx="5320665" cy="7837170"/>
        </a:xfrm>
        <a:prstGeom prst="rect">
          <a:avLst/>
        </a:prstGeom>
        <a:noFill/>
        <a:ln>
          <a:noFill/>
        </a:ln>
      </xdr:spPr>
    </xdr:pic>
    <xdr:clientData/>
  </xdr:twoCellAnchor>
  <xdr:twoCellAnchor>
    <xdr:from xmlns:xdr="http://schemas.openxmlformats.org/drawingml/2006/spreadsheetDrawing">
      <xdr:col>8</xdr:col>
      <xdr:colOff>157480</xdr:colOff>
      <xdr:row>0</xdr:row>
      <xdr:rowOff>227965</xdr:rowOff>
    </xdr:from>
    <xdr:to xmlns:xdr="http://schemas.openxmlformats.org/drawingml/2006/spreadsheetDrawing">
      <xdr:col>11</xdr:col>
      <xdr:colOff>659130</xdr:colOff>
      <xdr:row>3</xdr:row>
      <xdr:rowOff>172085</xdr:rowOff>
    </xdr:to>
    <xdr:sp macro="" textlink="">
      <xdr:nvSpPr>
        <xdr:cNvPr id="3" name="四角形 2"/>
        <xdr:cNvSpPr/>
      </xdr:nvSpPr>
      <xdr:spPr>
        <a:xfrm>
          <a:off x="5643880" y="227965"/>
          <a:ext cx="2559050" cy="6299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厚生労働省の</a:t>
          </a:r>
          <a:endParaRPr kumimoji="1" lang="ja-JP" altLang="en-US"/>
        </a:p>
        <a:p>
          <a:r>
            <a:rPr kumimoji="1" lang="ja-JP" altLang="en-US"/>
            <a:t>ホームページより引用しています</a:t>
          </a:r>
          <a:endParaRPr kumimoji="1" lang="ja-JP" altLang="en-US"/>
        </a:p>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tint="0.4"/>
  </sheetPr>
  <dimension ref="A1:H109"/>
  <sheetViews>
    <sheetView tabSelected="1" view="pageBreakPreview" zoomScaleSheetLayoutView="100" workbookViewId="0">
      <selection activeCell="L3" sqref="L3"/>
    </sheetView>
  </sheetViews>
  <sheetFormatPr defaultRowHeight="18"/>
  <cols>
    <col min="1" max="1" width="4.5625" customWidth="1"/>
    <col min="2" max="5" width="10.625" customWidth="1"/>
    <col min="6" max="6" width="13" bestFit="1" customWidth="1"/>
    <col min="7" max="7" width="12.25" bestFit="1" customWidth="1"/>
  </cols>
  <sheetData>
    <row r="1" spans="1:8">
      <c r="A1" s="1" t="s">
        <v>96</v>
      </c>
    </row>
    <row r="3" spans="1:8">
      <c r="B3" s="4" t="s">
        <v>3</v>
      </c>
      <c r="C3" s="10"/>
      <c r="D3" s="15"/>
      <c r="E3" s="18"/>
      <c r="F3" s="4" t="s">
        <v>9</v>
      </c>
      <c r="G3" s="25"/>
    </row>
    <row r="4" spans="1:8">
      <c r="B4" s="4" t="s">
        <v>6</v>
      </c>
      <c r="C4" s="10"/>
      <c r="D4" s="15"/>
      <c r="E4" s="18"/>
      <c r="F4" s="4" t="s">
        <v>55</v>
      </c>
      <c r="G4" s="25"/>
      <c r="H4" t="s">
        <v>16</v>
      </c>
    </row>
    <row r="6" spans="1:8">
      <c r="B6" s="4" t="s">
        <v>8</v>
      </c>
      <c r="C6" s="4"/>
      <c r="D6" s="4"/>
      <c r="E6" s="4"/>
      <c r="F6" s="4"/>
    </row>
    <row r="7" spans="1:8">
      <c r="A7" s="2"/>
      <c r="B7" s="6" t="s">
        <v>4</v>
      </c>
      <c r="C7" s="11"/>
      <c r="D7" s="6" t="s">
        <v>13</v>
      </c>
      <c r="E7" s="11"/>
      <c r="F7" s="21" t="s">
        <v>0</v>
      </c>
    </row>
    <row r="8" spans="1:8" ht="18.75">
      <c r="A8" s="3"/>
      <c r="B8" s="7" t="s">
        <v>17</v>
      </c>
      <c r="C8" s="12" t="s">
        <v>21</v>
      </c>
      <c r="D8" s="7" t="s">
        <v>17</v>
      </c>
      <c r="E8" s="12" t="s">
        <v>21</v>
      </c>
      <c r="F8" s="22"/>
    </row>
    <row r="9" spans="1:8" ht="18.75">
      <c r="A9" s="4" t="s">
        <v>56</v>
      </c>
      <c r="B9" s="8" t="s">
        <v>14</v>
      </c>
      <c r="C9" s="13" t="s">
        <v>58</v>
      </c>
      <c r="D9" s="16" t="s">
        <v>59</v>
      </c>
      <c r="E9" s="19" t="s">
        <v>60</v>
      </c>
      <c r="F9" s="23">
        <v>1234567890</v>
      </c>
    </row>
    <row r="10" spans="1:8">
      <c r="A10" s="5">
        <v>1</v>
      </c>
      <c r="B10" s="9"/>
      <c r="C10" s="14"/>
      <c r="D10" s="17"/>
      <c r="E10" s="20"/>
      <c r="F10" s="24"/>
    </row>
    <row r="11" spans="1:8">
      <c r="A11" s="5">
        <v>2</v>
      </c>
      <c r="B11" s="9"/>
      <c r="C11" s="14"/>
      <c r="D11" s="17"/>
      <c r="E11" s="20"/>
      <c r="F11" s="24"/>
    </row>
    <row r="12" spans="1:8">
      <c r="A12" s="5">
        <v>3</v>
      </c>
      <c r="B12" s="9"/>
      <c r="C12" s="14"/>
      <c r="D12" s="17"/>
      <c r="E12" s="20"/>
      <c r="F12" s="24"/>
    </row>
    <row r="13" spans="1:8">
      <c r="A13" s="5">
        <v>4</v>
      </c>
      <c r="B13" s="9"/>
      <c r="C13" s="14"/>
      <c r="D13" s="17"/>
      <c r="E13" s="20"/>
      <c r="F13" s="24"/>
    </row>
    <row r="14" spans="1:8">
      <c r="A14" s="5">
        <v>5</v>
      </c>
      <c r="B14" s="9"/>
      <c r="C14" s="14"/>
      <c r="D14" s="17"/>
      <c r="E14" s="20"/>
      <c r="F14" s="24"/>
    </row>
    <row r="15" spans="1:8">
      <c r="A15" s="5">
        <v>6</v>
      </c>
      <c r="B15" s="9"/>
      <c r="C15" s="14"/>
      <c r="D15" s="17"/>
      <c r="E15" s="20"/>
      <c r="F15" s="24"/>
    </row>
    <row r="16" spans="1:8">
      <c r="A16" s="5">
        <v>7</v>
      </c>
      <c r="B16" s="9"/>
      <c r="C16" s="14"/>
      <c r="D16" s="17"/>
      <c r="E16" s="20"/>
      <c r="F16" s="24"/>
    </row>
    <row r="17" spans="1:6">
      <c r="A17" s="5">
        <v>8</v>
      </c>
      <c r="B17" s="9"/>
      <c r="C17" s="14"/>
      <c r="D17" s="17"/>
      <c r="E17" s="20"/>
      <c r="F17" s="24"/>
    </row>
    <row r="18" spans="1:6">
      <c r="A18" s="5">
        <v>9</v>
      </c>
      <c r="B18" s="9"/>
      <c r="C18" s="14"/>
      <c r="D18" s="17"/>
      <c r="E18" s="20"/>
      <c r="F18" s="24"/>
    </row>
    <row r="19" spans="1:6">
      <c r="A19" s="5">
        <v>10</v>
      </c>
      <c r="B19" s="9"/>
      <c r="C19" s="14"/>
      <c r="D19" s="17"/>
      <c r="E19" s="20"/>
      <c r="F19" s="24"/>
    </row>
    <row r="20" spans="1:6">
      <c r="A20" s="5">
        <v>11</v>
      </c>
      <c r="B20" s="9"/>
      <c r="C20" s="14"/>
      <c r="D20" s="17"/>
      <c r="E20" s="20"/>
      <c r="F20" s="24"/>
    </row>
    <row r="21" spans="1:6">
      <c r="A21" s="5">
        <v>12</v>
      </c>
      <c r="B21" s="9"/>
      <c r="C21" s="14"/>
      <c r="D21" s="17"/>
      <c r="E21" s="20"/>
      <c r="F21" s="24"/>
    </row>
    <row r="22" spans="1:6">
      <c r="A22" s="5">
        <v>13</v>
      </c>
      <c r="B22" s="9"/>
      <c r="C22" s="14"/>
      <c r="D22" s="17"/>
      <c r="E22" s="20"/>
      <c r="F22" s="24"/>
    </row>
    <row r="23" spans="1:6">
      <c r="A23" s="5">
        <v>14</v>
      </c>
      <c r="B23" s="9"/>
      <c r="C23" s="14"/>
      <c r="D23" s="17"/>
      <c r="E23" s="20"/>
      <c r="F23" s="24"/>
    </row>
    <row r="24" spans="1:6">
      <c r="A24" s="5">
        <v>15</v>
      </c>
      <c r="B24" s="9"/>
      <c r="C24" s="14"/>
      <c r="D24" s="17"/>
      <c r="E24" s="20"/>
      <c r="F24" s="24"/>
    </row>
    <row r="25" spans="1:6">
      <c r="A25" s="5">
        <v>16</v>
      </c>
      <c r="B25" s="9"/>
      <c r="C25" s="14"/>
      <c r="D25" s="17"/>
      <c r="E25" s="20"/>
      <c r="F25" s="24"/>
    </row>
    <row r="26" spans="1:6">
      <c r="A26" s="5">
        <v>17</v>
      </c>
      <c r="B26" s="9"/>
      <c r="C26" s="14"/>
      <c r="D26" s="17"/>
      <c r="E26" s="20"/>
      <c r="F26" s="24"/>
    </row>
    <row r="27" spans="1:6">
      <c r="A27" s="5">
        <v>18</v>
      </c>
      <c r="B27" s="9"/>
      <c r="C27" s="14"/>
      <c r="D27" s="17"/>
      <c r="E27" s="20"/>
      <c r="F27" s="24"/>
    </row>
    <row r="28" spans="1:6">
      <c r="A28" s="5">
        <v>19</v>
      </c>
      <c r="B28" s="9"/>
      <c r="C28" s="14"/>
      <c r="D28" s="17"/>
      <c r="E28" s="20"/>
      <c r="F28" s="24"/>
    </row>
    <row r="29" spans="1:6">
      <c r="A29" s="5">
        <v>20</v>
      </c>
      <c r="B29" s="9"/>
      <c r="C29" s="14"/>
      <c r="D29" s="17"/>
      <c r="E29" s="20"/>
      <c r="F29" s="24"/>
    </row>
    <row r="30" spans="1:6">
      <c r="A30" s="5">
        <v>21</v>
      </c>
      <c r="B30" s="9"/>
      <c r="C30" s="14"/>
      <c r="D30" s="17"/>
      <c r="E30" s="20"/>
      <c r="F30" s="24"/>
    </row>
    <row r="31" spans="1:6">
      <c r="A31" s="5">
        <v>22</v>
      </c>
      <c r="B31" s="9"/>
      <c r="C31" s="14"/>
      <c r="D31" s="17"/>
      <c r="E31" s="20"/>
      <c r="F31" s="24"/>
    </row>
    <row r="32" spans="1:6">
      <c r="A32" s="5">
        <v>23</v>
      </c>
      <c r="B32" s="9"/>
      <c r="C32" s="14"/>
      <c r="D32" s="17"/>
      <c r="E32" s="20"/>
      <c r="F32" s="24"/>
    </row>
    <row r="33" spans="1:6">
      <c r="A33" s="5">
        <v>24</v>
      </c>
      <c r="B33" s="9"/>
      <c r="C33" s="14"/>
      <c r="D33" s="17"/>
      <c r="E33" s="20"/>
      <c r="F33" s="24"/>
    </row>
    <row r="34" spans="1:6">
      <c r="A34" s="5">
        <v>25</v>
      </c>
      <c r="B34" s="9"/>
      <c r="C34" s="14"/>
      <c r="D34" s="17"/>
      <c r="E34" s="20"/>
      <c r="F34" s="24"/>
    </row>
    <row r="35" spans="1:6">
      <c r="A35" s="5">
        <v>26</v>
      </c>
      <c r="B35" s="9"/>
      <c r="C35" s="14"/>
      <c r="D35" s="17"/>
      <c r="E35" s="20"/>
      <c r="F35" s="24"/>
    </row>
    <row r="36" spans="1:6">
      <c r="A36" s="5">
        <v>27</v>
      </c>
      <c r="B36" s="9"/>
      <c r="C36" s="14"/>
      <c r="D36" s="17"/>
      <c r="E36" s="20"/>
      <c r="F36" s="24"/>
    </row>
    <row r="37" spans="1:6">
      <c r="A37" s="5">
        <v>28</v>
      </c>
      <c r="B37" s="9"/>
      <c r="C37" s="14"/>
      <c r="D37" s="17"/>
      <c r="E37" s="20"/>
      <c r="F37" s="24"/>
    </row>
    <row r="38" spans="1:6">
      <c r="A38" s="5">
        <v>29</v>
      </c>
      <c r="B38" s="9"/>
      <c r="C38" s="14"/>
      <c r="D38" s="17"/>
      <c r="E38" s="20"/>
      <c r="F38" s="24"/>
    </row>
    <row r="39" spans="1:6">
      <c r="A39" s="5">
        <v>30</v>
      </c>
      <c r="B39" s="9"/>
      <c r="C39" s="14"/>
      <c r="D39" s="17"/>
      <c r="E39" s="20"/>
      <c r="F39" s="24"/>
    </row>
    <row r="40" spans="1:6">
      <c r="A40" s="5">
        <v>31</v>
      </c>
      <c r="B40" s="9"/>
      <c r="C40" s="14"/>
      <c r="D40" s="17"/>
      <c r="E40" s="20"/>
      <c r="F40" s="24"/>
    </row>
    <row r="41" spans="1:6">
      <c r="A41" s="5">
        <v>32</v>
      </c>
      <c r="B41" s="9"/>
      <c r="C41" s="14"/>
      <c r="D41" s="17"/>
      <c r="E41" s="20"/>
      <c r="F41" s="24"/>
    </row>
    <row r="42" spans="1:6">
      <c r="A42" s="5">
        <v>33</v>
      </c>
      <c r="B42" s="9"/>
      <c r="C42" s="14"/>
      <c r="D42" s="17"/>
      <c r="E42" s="20"/>
      <c r="F42" s="24"/>
    </row>
    <row r="43" spans="1:6">
      <c r="A43" s="5">
        <v>34</v>
      </c>
      <c r="B43" s="9"/>
      <c r="C43" s="14"/>
      <c r="D43" s="17"/>
      <c r="E43" s="20"/>
      <c r="F43" s="24"/>
    </row>
    <row r="44" spans="1:6">
      <c r="A44" s="5">
        <v>35</v>
      </c>
      <c r="B44" s="9"/>
      <c r="C44" s="14"/>
      <c r="D44" s="17"/>
      <c r="E44" s="20"/>
      <c r="F44" s="24"/>
    </row>
    <row r="45" spans="1:6">
      <c r="A45" s="5">
        <v>36</v>
      </c>
      <c r="B45" s="9"/>
      <c r="C45" s="14"/>
      <c r="D45" s="17"/>
      <c r="E45" s="20"/>
      <c r="F45" s="24"/>
    </row>
    <row r="46" spans="1:6">
      <c r="A46" s="5">
        <v>37</v>
      </c>
      <c r="B46" s="9"/>
      <c r="C46" s="14"/>
      <c r="D46" s="17"/>
      <c r="E46" s="20"/>
      <c r="F46" s="24"/>
    </row>
    <row r="47" spans="1:6">
      <c r="A47" s="5">
        <v>38</v>
      </c>
      <c r="B47" s="9"/>
      <c r="C47" s="14"/>
      <c r="D47" s="17"/>
      <c r="E47" s="20"/>
      <c r="F47" s="24"/>
    </row>
    <row r="48" spans="1:6">
      <c r="A48" s="5">
        <v>39</v>
      </c>
      <c r="B48" s="9"/>
      <c r="C48" s="14"/>
      <c r="D48" s="17"/>
      <c r="E48" s="20"/>
      <c r="F48" s="24"/>
    </row>
    <row r="49" spans="1:6">
      <c r="A49" s="5">
        <v>40</v>
      </c>
      <c r="B49" s="9"/>
      <c r="C49" s="14"/>
      <c r="D49" s="17"/>
      <c r="E49" s="20"/>
      <c r="F49" s="24"/>
    </row>
    <row r="50" spans="1:6">
      <c r="A50" s="5">
        <v>41</v>
      </c>
      <c r="B50" s="9"/>
      <c r="C50" s="14"/>
      <c r="D50" s="17"/>
      <c r="E50" s="20"/>
      <c r="F50" s="24"/>
    </row>
    <row r="51" spans="1:6">
      <c r="A51" s="5">
        <v>42</v>
      </c>
      <c r="B51" s="9"/>
      <c r="C51" s="14"/>
      <c r="D51" s="17"/>
      <c r="E51" s="20"/>
      <c r="F51" s="24"/>
    </row>
    <row r="52" spans="1:6">
      <c r="A52" s="5">
        <v>43</v>
      </c>
      <c r="B52" s="9"/>
      <c r="C52" s="14"/>
      <c r="D52" s="17"/>
      <c r="E52" s="20"/>
      <c r="F52" s="24"/>
    </row>
    <row r="53" spans="1:6">
      <c r="A53" s="5">
        <v>44</v>
      </c>
      <c r="B53" s="9"/>
      <c r="C53" s="14"/>
      <c r="D53" s="17"/>
      <c r="E53" s="20"/>
      <c r="F53" s="24"/>
    </row>
    <row r="54" spans="1:6">
      <c r="A54" s="5">
        <v>45</v>
      </c>
      <c r="B54" s="9"/>
      <c r="C54" s="14"/>
      <c r="D54" s="17"/>
      <c r="E54" s="20"/>
      <c r="F54" s="24"/>
    </row>
    <row r="55" spans="1:6">
      <c r="A55" s="5">
        <v>46</v>
      </c>
      <c r="B55" s="9"/>
      <c r="C55" s="14"/>
      <c r="D55" s="17"/>
      <c r="E55" s="20"/>
      <c r="F55" s="24"/>
    </row>
    <row r="56" spans="1:6">
      <c r="A56" s="5">
        <v>47</v>
      </c>
      <c r="B56" s="9"/>
      <c r="C56" s="14"/>
      <c r="D56" s="17"/>
      <c r="E56" s="20"/>
      <c r="F56" s="24"/>
    </row>
    <row r="57" spans="1:6">
      <c r="A57" s="5">
        <v>48</v>
      </c>
      <c r="B57" s="9"/>
      <c r="C57" s="14"/>
      <c r="D57" s="17"/>
      <c r="E57" s="20"/>
      <c r="F57" s="24"/>
    </row>
    <row r="58" spans="1:6">
      <c r="A58" s="5">
        <v>49</v>
      </c>
      <c r="B58" s="9"/>
      <c r="C58" s="14"/>
      <c r="D58" s="17"/>
      <c r="E58" s="20"/>
      <c r="F58" s="24"/>
    </row>
    <row r="59" spans="1:6">
      <c r="A59" s="5">
        <v>50</v>
      </c>
      <c r="B59" s="9"/>
      <c r="C59" s="14"/>
      <c r="D59" s="17"/>
      <c r="E59" s="20"/>
      <c r="F59" s="24"/>
    </row>
    <row r="60" spans="1:6">
      <c r="A60" s="5">
        <v>51</v>
      </c>
      <c r="B60" s="9"/>
      <c r="C60" s="14"/>
      <c r="D60" s="17"/>
      <c r="E60" s="20"/>
      <c r="F60" s="24"/>
    </row>
    <row r="61" spans="1:6">
      <c r="A61" s="5">
        <v>52</v>
      </c>
      <c r="B61" s="9"/>
      <c r="C61" s="14"/>
      <c r="D61" s="17"/>
      <c r="E61" s="20"/>
      <c r="F61" s="24"/>
    </row>
    <row r="62" spans="1:6">
      <c r="A62" s="5">
        <v>53</v>
      </c>
      <c r="B62" s="9"/>
      <c r="C62" s="14"/>
      <c r="D62" s="17"/>
      <c r="E62" s="20"/>
      <c r="F62" s="24"/>
    </row>
    <row r="63" spans="1:6">
      <c r="A63" s="5">
        <v>54</v>
      </c>
      <c r="B63" s="9"/>
      <c r="C63" s="14"/>
      <c r="D63" s="17"/>
      <c r="E63" s="20"/>
      <c r="F63" s="24"/>
    </row>
    <row r="64" spans="1:6">
      <c r="A64" s="5">
        <v>55</v>
      </c>
      <c r="B64" s="9"/>
      <c r="C64" s="14"/>
      <c r="D64" s="17"/>
      <c r="E64" s="20"/>
      <c r="F64" s="24"/>
    </row>
    <row r="65" spans="1:6">
      <c r="A65" s="5">
        <v>56</v>
      </c>
      <c r="B65" s="9"/>
      <c r="C65" s="14"/>
      <c r="D65" s="17"/>
      <c r="E65" s="20"/>
      <c r="F65" s="24"/>
    </row>
    <row r="66" spans="1:6">
      <c r="A66" s="5">
        <v>57</v>
      </c>
      <c r="B66" s="9"/>
      <c r="C66" s="14"/>
      <c r="D66" s="17"/>
      <c r="E66" s="20"/>
      <c r="F66" s="24"/>
    </row>
    <row r="67" spans="1:6">
      <c r="A67" s="5">
        <v>58</v>
      </c>
      <c r="B67" s="9"/>
      <c r="C67" s="14"/>
      <c r="D67" s="17"/>
      <c r="E67" s="20"/>
      <c r="F67" s="24"/>
    </row>
    <row r="68" spans="1:6">
      <c r="A68" s="5">
        <v>59</v>
      </c>
      <c r="B68" s="9"/>
      <c r="C68" s="14"/>
      <c r="D68" s="17"/>
      <c r="E68" s="20"/>
      <c r="F68" s="24"/>
    </row>
    <row r="69" spans="1:6">
      <c r="A69" s="5">
        <v>60</v>
      </c>
      <c r="B69" s="9"/>
      <c r="C69" s="14"/>
      <c r="D69" s="17"/>
      <c r="E69" s="20"/>
      <c r="F69" s="24"/>
    </row>
    <row r="70" spans="1:6">
      <c r="A70" s="5">
        <v>61</v>
      </c>
      <c r="B70" s="9"/>
      <c r="C70" s="14"/>
      <c r="D70" s="17"/>
      <c r="E70" s="20"/>
      <c r="F70" s="24"/>
    </row>
    <row r="71" spans="1:6">
      <c r="A71" s="5">
        <v>62</v>
      </c>
      <c r="B71" s="9"/>
      <c r="C71" s="14"/>
      <c r="D71" s="17"/>
      <c r="E71" s="20"/>
      <c r="F71" s="24"/>
    </row>
    <row r="72" spans="1:6">
      <c r="A72" s="5">
        <v>63</v>
      </c>
      <c r="B72" s="9"/>
      <c r="C72" s="14"/>
      <c r="D72" s="17"/>
      <c r="E72" s="20"/>
      <c r="F72" s="24"/>
    </row>
    <row r="73" spans="1:6">
      <c r="A73" s="5">
        <v>64</v>
      </c>
      <c r="B73" s="9"/>
      <c r="C73" s="14"/>
      <c r="D73" s="17"/>
      <c r="E73" s="20"/>
      <c r="F73" s="24"/>
    </row>
    <row r="74" spans="1:6">
      <c r="A74" s="5">
        <v>65</v>
      </c>
      <c r="B74" s="9"/>
      <c r="C74" s="14"/>
      <c r="D74" s="17"/>
      <c r="E74" s="20"/>
      <c r="F74" s="24"/>
    </row>
    <row r="75" spans="1:6">
      <c r="A75" s="5">
        <v>66</v>
      </c>
      <c r="B75" s="9"/>
      <c r="C75" s="14"/>
      <c r="D75" s="17"/>
      <c r="E75" s="20"/>
      <c r="F75" s="24"/>
    </row>
    <row r="76" spans="1:6">
      <c r="A76" s="5">
        <v>67</v>
      </c>
      <c r="B76" s="9"/>
      <c r="C76" s="14"/>
      <c r="D76" s="17"/>
      <c r="E76" s="20"/>
      <c r="F76" s="24"/>
    </row>
    <row r="77" spans="1:6">
      <c r="A77" s="5">
        <v>68</v>
      </c>
      <c r="B77" s="9"/>
      <c r="C77" s="14"/>
      <c r="D77" s="17"/>
      <c r="E77" s="20"/>
      <c r="F77" s="24"/>
    </row>
    <row r="78" spans="1:6">
      <c r="A78" s="5">
        <v>69</v>
      </c>
      <c r="B78" s="9"/>
      <c r="C78" s="14"/>
      <c r="D78" s="17"/>
      <c r="E78" s="20"/>
      <c r="F78" s="24"/>
    </row>
    <row r="79" spans="1:6">
      <c r="A79" s="5">
        <v>70</v>
      </c>
      <c r="B79" s="9"/>
      <c r="C79" s="14"/>
      <c r="D79" s="17"/>
      <c r="E79" s="20"/>
      <c r="F79" s="24"/>
    </row>
    <row r="80" spans="1:6">
      <c r="A80" s="5">
        <v>71</v>
      </c>
      <c r="B80" s="9"/>
      <c r="C80" s="14"/>
      <c r="D80" s="17"/>
      <c r="E80" s="20"/>
      <c r="F80" s="24"/>
    </row>
    <row r="81" spans="1:6">
      <c r="A81" s="5">
        <v>72</v>
      </c>
      <c r="B81" s="9"/>
      <c r="C81" s="14"/>
      <c r="D81" s="17"/>
      <c r="E81" s="20"/>
      <c r="F81" s="24"/>
    </row>
    <row r="82" spans="1:6">
      <c r="A82" s="5">
        <v>73</v>
      </c>
      <c r="B82" s="9"/>
      <c r="C82" s="14"/>
      <c r="D82" s="17"/>
      <c r="E82" s="20"/>
      <c r="F82" s="24"/>
    </row>
    <row r="83" spans="1:6">
      <c r="A83" s="5">
        <v>74</v>
      </c>
      <c r="B83" s="9"/>
      <c r="C83" s="14"/>
      <c r="D83" s="17"/>
      <c r="E83" s="20"/>
      <c r="F83" s="24"/>
    </row>
    <row r="84" spans="1:6">
      <c r="A84" s="5">
        <v>75</v>
      </c>
      <c r="B84" s="9"/>
      <c r="C84" s="14"/>
      <c r="D84" s="17"/>
      <c r="E84" s="20"/>
      <c r="F84" s="24"/>
    </row>
    <row r="85" spans="1:6">
      <c r="A85" s="5">
        <v>76</v>
      </c>
      <c r="B85" s="9"/>
      <c r="C85" s="14"/>
      <c r="D85" s="17"/>
      <c r="E85" s="20"/>
      <c r="F85" s="24"/>
    </row>
    <row r="86" spans="1:6">
      <c r="A86" s="5">
        <v>77</v>
      </c>
      <c r="B86" s="9"/>
      <c r="C86" s="14"/>
      <c r="D86" s="17"/>
      <c r="E86" s="20"/>
      <c r="F86" s="24"/>
    </row>
    <row r="87" spans="1:6">
      <c r="A87" s="5">
        <v>78</v>
      </c>
      <c r="B87" s="9"/>
      <c r="C87" s="14"/>
      <c r="D87" s="17"/>
      <c r="E87" s="20"/>
      <c r="F87" s="24"/>
    </row>
    <row r="88" spans="1:6">
      <c r="A88" s="5">
        <v>79</v>
      </c>
      <c r="B88" s="9"/>
      <c r="C88" s="14"/>
      <c r="D88" s="17"/>
      <c r="E88" s="20"/>
      <c r="F88" s="24"/>
    </row>
    <row r="89" spans="1:6">
      <c r="A89" s="5">
        <v>80</v>
      </c>
      <c r="B89" s="9"/>
      <c r="C89" s="14"/>
      <c r="D89" s="17"/>
      <c r="E89" s="20"/>
      <c r="F89" s="24"/>
    </row>
    <row r="90" spans="1:6">
      <c r="A90" s="5">
        <v>81</v>
      </c>
      <c r="B90" s="9"/>
      <c r="C90" s="14"/>
      <c r="D90" s="17"/>
      <c r="E90" s="20"/>
      <c r="F90" s="24"/>
    </row>
    <row r="91" spans="1:6">
      <c r="A91" s="5">
        <v>82</v>
      </c>
      <c r="B91" s="9"/>
      <c r="C91" s="14"/>
      <c r="D91" s="17"/>
      <c r="E91" s="20"/>
      <c r="F91" s="24"/>
    </row>
    <row r="92" spans="1:6">
      <c r="A92" s="5">
        <v>83</v>
      </c>
      <c r="B92" s="9"/>
      <c r="C92" s="14"/>
      <c r="D92" s="17"/>
      <c r="E92" s="20"/>
      <c r="F92" s="24"/>
    </row>
    <row r="93" spans="1:6">
      <c r="A93" s="5">
        <v>84</v>
      </c>
      <c r="B93" s="9"/>
      <c r="C93" s="14"/>
      <c r="D93" s="17"/>
      <c r="E93" s="20"/>
      <c r="F93" s="24"/>
    </row>
    <row r="94" spans="1:6">
      <c r="A94" s="5">
        <v>85</v>
      </c>
      <c r="B94" s="9"/>
      <c r="C94" s="14"/>
      <c r="D94" s="17"/>
      <c r="E94" s="20"/>
      <c r="F94" s="24"/>
    </row>
    <row r="95" spans="1:6">
      <c r="A95" s="5">
        <v>86</v>
      </c>
      <c r="B95" s="9"/>
      <c r="C95" s="14"/>
      <c r="D95" s="17"/>
      <c r="E95" s="20"/>
      <c r="F95" s="24"/>
    </row>
    <row r="96" spans="1:6">
      <c r="A96" s="5">
        <v>87</v>
      </c>
      <c r="B96" s="9"/>
      <c r="C96" s="14"/>
      <c r="D96" s="17"/>
      <c r="E96" s="20"/>
      <c r="F96" s="24"/>
    </row>
    <row r="97" spans="1:6">
      <c r="A97" s="5">
        <v>88</v>
      </c>
      <c r="B97" s="9"/>
      <c r="C97" s="14"/>
      <c r="D97" s="17"/>
      <c r="E97" s="20"/>
      <c r="F97" s="24"/>
    </row>
    <row r="98" spans="1:6">
      <c r="A98" s="5">
        <v>89</v>
      </c>
      <c r="B98" s="9"/>
      <c r="C98" s="14"/>
      <c r="D98" s="17"/>
      <c r="E98" s="20"/>
      <c r="F98" s="24"/>
    </row>
    <row r="99" spans="1:6">
      <c r="A99" s="5">
        <v>90</v>
      </c>
      <c r="B99" s="9"/>
      <c r="C99" s="14"/>
      <c r="D99" s="17"/>
      <c r="E99" s="20"/>
      <c r="F99" s="24"/>
    </row>
    <row r="100" spans="1:6">
      <c r="A100" s="5">
        <v>91</v>
      </c>
      <c r="B100" s="9"/>
      <c r="C100" s="14"/>
      <c r="D100" s="17"/>
      <c r="E100" s="20"/>
      <c r="F100" s="24"/>
    </row>
    <row r="101" spans="1:6">
      <c r="A101" s="5">
        <v>92</v>
      </c>
      <c r="B101" s="9"/>
      <c r="C101" s="14"/>
      <c r="D101" s="17"/>
      <c r="E101" s="20"/>
      <c r="F101" s="24"/>
    </row>
    <row r="102" spans="1:6">
      <c r="A102" s="5">
        <v>93</v>
      </c>
      <c r="B102" s="9"/>
      <c r="C102" s="14"/>
      <c r="D102" s="17"/>
      <c r="E102" s="20"/>
      <c r="F102" s="24"/>
    </row>
    <row r="103" spans="1:6">
      <c r="A103" s="5">
        <v>94</v>
      </c>
      <c r="B103" s="9"/>
      <c r="C103" s="14"/>
      <c r="D103" s="17"/>
      <c r="E103" s="20"/>
      <c r="F103" s="24"/>
    </row>
    <row r="104" spans="1:6">
      <c r="A104" s="5">
        <v>95</v>
      </c>
      <c r="B104" s="9"/>
      <c r="C104" s="14"/>
      <c r="D104" s="17"/>
      <c r="E104" s="20"/>
      <c r="F104" s="24"/>
    </row>
    <row r="105" spans="1:6">
      <c r="A105" s="5">
        <v>96</v>
      </c>
      <c r="B105" s="9"/>
      <c r="C105" s="14"/>
      <c r="D105" s="17"/>
      <c r="E105" s="20"/>
      <c r="F105" s="24"/>
    </row>
    <row r="106" spans="1:6">
      <c r="A106" s="5">
        <v>97</v>
      </c>
      <c r="B106" s="9"/>
      <c r="C106" s="14"/>
      <c r="D106" s="17"/>
      <c r="E106" s="20"/>
      <c r="F106" s="24"/>
    </row>
    <row r="107" spans="1:6">
      <c r="A107" s="5">
        <v>98</v>
      </c>
      <c r="B107" s="9"/>
      <c r="C107" s="14"/>
      <c r="D107" s="17"/>
      <c r="E107" s="20"/>
      <c r="F107" s="24"/>
    </row>
    <row r="108" spans="1:6">
      <c r="A108" s="5">
        <v>99</v>
      </c>
      <c r="B108" s="9"/>
      <c r="C108" s="14"/>
      <c r="D108" s="17"/>
      <c r="E108" s="20"/>
      <c r="F108" s="24"/>
    </row>
    <row r="109" spans="1:6">
      <c r="A109" s="5">
        <v>100</v>
      </c>
      <c r="B109" s="9"/>
      <c r="C109" s="14"/>
      <c r="D109" s="17"/>
      <c r="E109" s="20"/>
      <c r="F109" s="24"/>
    </row>
  </sheetData>
  <mergeCells count="6">
    <mergeCell ref="C3:E3"/>
    <mergeCell ref="C4:E4"/>
    <mergeCell ref="B6:F6"/>
    <mergeCell ref="B7:C7"/>
    <mergeCell ref="D7:E7"/>
    <mergeCell ref="F7:F8"/>
  </mergeCells>
  <phoneticPr fontId="1"/>
  <dataValidations count="3">
    <dataValidation imeMode="fullKatakana" allowBlank="1" showDropDown="0" showInputMessage="1" showErrorMessage="1" sqref="D10:E109"/>
    <dataValidation type="textLength" imeMode="off" allowBlank="1" showDropDown="0" showInputMessage="1" showErrorMessage="1" error="半角数字10桁で入力してください。" sqref="G3">
      <formula1>10</formula1>
      <formula2>10</formula2>
    </dataValidation>
    <dataValidation imeMode="off" allowBlank="1" showDropDown="0" showInputMessage="1" showErrorMessage="1" error="半角数字で入力してください。" sqref="G4"/>
  </dataValidations>
  <pageMargins left="0.7" right="0.7" top="0.75" bottom="0.75" header="0.3" footer="0.3"/>
  <pageSetup paperSize="9" scale="5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A1:V109"/>
  <sheetViews>
    <sheetView zoomScale="55" zoomScaleNormal="55" workbookViewId="0">
      <selection activeCell="S14" sqref="S14"/>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1" max="21" width="9.08203125" bestFit="1" customWidth="1"/>
    <col min="22" max="22" width="10.1640625" bestFit="1" customWidth="1"/>
  </cols>
  <sheetData>
    <row r="1" spans="1:22">
      <c r="A1" s="1" t="s">
        <v>99</v>
      </c>
    </row>
    <row r="2" spans="1:22">
      <c r="A2" s="26"/>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108</v>
      </c>
      <c r="J3" s="56">
        <v>45383</v>
      </c>
      <c r="K3" s="56">
        <v>45473</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40" t="s">
        <v>97</v>
      </c>
      <c r="H6" s="46"/>
      <c r="I6" s="46"/>
      <c r="J6" s="46"/>
      <c r="K6" s="46"/>
      <c r="L6" s="46"/>
      <c r="M6" s="46"/>
      <c r="N6" s="46"/>
      <c r="O6" s="46"/>
      <c r="P6" s="46"/>
      <c r="Q6" s="46"/>
      <c r="R6" s="46"/>
      <c r="S6" s="64"/>
    </row>
    <row r="7" spans="1:22">
      <c r="A7" s="2"/>
      <c r="B7" s="6" t="s">
        <v>4</v>
      </c>
      <c r="C7" s="11"/>
      <c r="D7" s="6" t="s">
        <v>13</v>
      </c>
      <c r="E7" s="11"/>
      <c r="F7" s="38" t="s">
        <v>0</v>
      </c>
      <c r="G7" s="41" t="s">
        <v>100</v>
      </c>
      <c r="H7" s="47" t="s">
        <v>29</v>
      </c>
      <c r="I7" s="47" t="s">
        <v>7</v>
      </c>
      <c r="J7" s="47" t="s">
        <v>33</v>
      </c>
      <c r="K7" s="47" t="s">
        <v>34</v>
      </c>
      <c r="L7" s="47" t="s">
        <v>39</v>
      </c>
      <c r="M7" s="47" t="s">
        <v>11</v>
      </c>
      <c r="N7" s="47" t="s">
        <v>45</v>
      </c>
      <c r="O7" s="47" t="s">
        <v>24</v>
      </c>
      <c r="P7" s="57" t="s">
        <v>52</v>
      </c>
      <c r="Q7" s="57" t="s">
        <v>40</v>
      </c>
      <c r="R7" s="21" t="s">
        <v>44</v>
      </c>
      <c r="S7" s="65" t="s">
        <v>35</v>
      </c>
    </row>
    <row r="8" spans="1:22" ht="18.75">
      <c r="A8" s="3"/>
      <c r="B8" s="7" t="s">
        <v>17</v>
      </c>
      <c r="C8" s="12" t="s">
        <v>21</v>
      </c>
      <c r="D8" s="7" t="s">
        <v>17</v>
      </c>
      <c r="E8" s="12" t="s">
        <v>21</v>
      </c>
      <c r="F8" s="7"/>
      <c r="G8" s="42"/>
      <c r="H8" s="48"/>
      <c r="I8" s="48"/>
      <c r="J8" s="48"/>
      <c r="K8" s="48"/>
      <c r="L8" s="48"/>
      <c r="M8" s="48"/>
      <c r="N8" s="48"/>
      <c r="O8" s="48"/>
      <c r="P8" s="58"/>
      <c r="Q8" s="58"/>
      <c r="R8" s="22"/>
      <c r="S8" s="66"/>
    </row>
    <row r="9" spans="1:22" ht="18.75">
      <c r="A9" s="4" t="s">
        <v>56</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27">
        <f>IF('１．評価対象利用者名簿（参加申込時提出）'!F9:H9="","",'１．評価対象利用者名簿（参加申込時提出）'!F9:H9)</f>
        <v>1234567890</v>
      </c>
      <c r="G9" s="43">
        <v>45078</v>
      </c>
      <c r="H9" s="49">
        <v>5</v>
      </c>
      <c r="I9" s="53">
        <v>10</v>
      </c>
      <c r="J9" s="53">
        <v>5</v>
      </c>
      <c r="K9" s="53">
        <v>5</v>
      </c>
      <c r="L9" s="53">
        <v>0</v>
      </c>
      <c r="M9" s="53">
        <v>10</v>
      </c>
      <c r="N9" s="53">
        <v>5</v>
      </c>
      <c r="O9" s="53">
        <v>5</v>
      </c>
      <c r="P9" s="53">
        <v>10</v>
      </c>
      <c r="Q9" s="59">
        <v>10</v>
      </c>
      <c r="R9" s="62">
        <f t="shared" ref="R9:R72" si="0">IF(G9="","",SUM(H9:Q9))</f>
        <v>65</v>
      </c>
      <c r="S9" s="67"/>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U10" s="26"/>
      <c r="V10" s="26"/>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row>
    <row r="17" spans="1:19">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row>
    <row r="18" spans="1:19">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row>
    <row r="19" spans="1:19">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row>
    <row r="20" spans="1:19">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row>
    <row r="21" spans="1:19">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row>
    <row r="22" spans="1:19">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row>
    <row r="23" spans="1:19">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row>
    <row r="24" spans="1:19">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row>
    <row r="25" spans="1:19">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row>
    <row r="26" spans="1:19">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row>
    <row r="27" spans="1:19">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row>
    <row r="28" spans="1:19">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row>
    <row r="29" spans="1:19">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row>
    <row r="30" spans="1:19">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row>
    <row r="31" spans="1:19">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row>
    <row r="32" spans="1:19">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row>
    <row r="33" spans="1:19">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row>
    <row r="34" spans="1:19">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row>
    <row r="35" spans="1:19">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row>
    <row r="36" spans="1:19">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row>
    <row r="37" spans="1:19">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row>
    <row r="38" spans="1:19">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row>
    <row r="39" spans="1:19">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row>
    <row r="40" spans="1:19">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row>
    <row r="41" spans="1:19">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row>
    <row r="42" spans="1:19">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row>
    <row r="43" spans="1:19">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row>
    <row r="44" spans="1:19">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row>
    <row r="45" spans="1:19">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row>
    <row r="46" spans="1:19">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row>
    <row r="47" spans="1:19">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row>
    <row r="48" spans="1:19">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row>
    <row r="49" spans="1:19">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row>
    <row r="50" spans="1:19">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row>
    <row r="51" spans="1:19">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row>
    <row r="52" spans="1:19">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row>
    <row r="53" spans="1:19">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row>
    <row r="54" spans="1:19">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row>
    <row r="55" spans="1:19">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row>
    <row r="56" spans="1:19">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row>
    <row r="57" spans="1:19">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row>
    <row r="58" spans="1:19">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row>
    <row r="59" spans="1:19">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row>
    <row r="60" spans="1:19">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row>
    <row r="61" spans="1:19">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row>
    <row r="62" spans="1:19">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row>
    <row r="63" spans="1:19">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row>
    <row r="64" spans="1:19">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row>
    <row r="65" spans="1:19">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row>
    <row r="66" spans="1:19">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row>
    <row r="67" spans="1:19">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row>
    <row r="68" spans="1:19">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row>
    <row r="69" spans="1:19">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row>
    <row r="70" spans="1:19">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row>
    <row r="71" spans="1:19">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row>
    <row r="72" spans="1:19">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row>
    <row r="73" spans="1:19">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1">IF(G73="","",SUM(H73:Q73))</f>
        <v/>
      </c>
      <c r="S73" s="68"/>
    </row>
    <row r="74" spans="1:19">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1"/>
        <v/>
      </c>
      <c r="S74" s="68"/>
    </row>
    <row r="75" spans="1:19">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1"/>
        <v/>
      </c>
      <c r="S75" s="68"/>
    </row>
    <row r="76" spans="1:19">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1"/>
        <v/>
      </c>
      <c r="S76" s="68"/>
    </row>
    <row r="77" spans="1:19">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1"/>
        <v/>
      </c>
      <c r="S77" s="68"/>
    </row>
    <row r="78" spans="1:19">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1"/>
        <v/>
      </c>
      <c r="S78" s="68"/>
    </row>
    <row r="79" spans="1:19">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1"/>
        <v/>
      </c>
      <c r="S79" s="68"/>
    </row>
    <row r="80" spans="1:19">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1"/>
        <v/>
      </c>
      <c r="S80" s="68"/>
    </row>
    <row r="81" spans="1:19">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1"/>
        <v/>
      </c>
      <c r="S81" s="68"/>
    </row>
    <row r="82" spans="1:19">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1"/>
        <v/>
      </c>
      <c r="S82" s="68"/>
    </row>
    <row r="83" spans="1:19">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1"/>
        <v/>
      </c>
      <c r="S83" s="68"/>
    </row>
    <row r="84" spans="1:19">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1"/>
        <v/>
      </c>
      <c r="S84" s="68"/>
    </row>
    <row r="85" spans="1:19">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1"/>
        <v/>
      </c>
      <c r="S85" s="68"/>
    </row>
    <row r="86" spans="1:19">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1"/>
        <v/>
      </c>
      <c r="S86" s="68"/>
    </row>
    <row r="87" spans="1:19">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1"/>
        <v/>
      </c>
      <c r="S87" s="68"/>
    </row>
    <row r="88" spans="1:19">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1"/>
        <v/>
      </c>
      <c r="S88" s="68"/>
    </row>
    <row r="89" spans="1:19">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1"/>
        <v/>
      </c>
      <c r="S89" s="68"/>
    </row>
    <row r="90" spans="1:19">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1"/>
        <v/>
      </c>
      <c r="S90" s="68"/>
    </row>
    <row r="91" spans="1:19">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1"/>
        <v/>
      </c>
      <c r="S91" s="68"/>
    </row>
    <row r="92" spans="1:19">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1"/>
        <v/>
      </c>
      <c r="S92" s="68"/>
    </row>
    <row r="93" spans="1:19">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1"/>
        <v/>
      </c>
      <c r="S93" s="68"/>
    </row>
    <row r="94" spans="1:19">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1"/>
        <v/>
      </c>
      <c r="S94" s="68"/>
    </row>
    <row r="95" spans="1:19">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1"/>
        <v/>
      </c>
      <c r="S95" s="68"/>
    </row>
    <row r="96" spans="1:19">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1"/>
        <v/>
      </c>
      <c r="S96" s="68"/>
    </row>
    <row r="97" spans="1:19">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1"/>
        <v/>
      </c>
      <c r="S97" s="68"/>
    </row>
    <row r="98" spans="1:19">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1"/>
        <v/>
      </c>
      <c r="S98" s="68"/>
    </row>
    <row r="99" spans="1:19">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1"/>
        <v/>
      </c>
      <c r="S99" s="68"/>
    </row>
    <row r="100" spans="1:19">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1"/>
        <v/>
      </c>
      <c r="S100" s="68"/>
    </row>
    <row r="101" spans="1:19">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1"/>
        <v/>
      </c>
      <c r="S101" s="68"/>
    </row>
    <row r="102" spans="1:19">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1"/>
        <v/>
      </c>
      <c r="S102" s="68"/>
    </row>
    <row r="103" spans="1:19">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1"/>
        <v/>
      </c>
      <c r="S103" s="68"/>
    </row>
    <row r="104" spans="1:19">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1"/>
        <v/>
      </c>
      <c r="S104" s="68"/>
    </row>
    <row r="105" spans="1:19">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1"/>
        <v/>
      </c>
      <c r="S105" s="68"/>
    </row>
    <row r="106" spans="1:19">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1"/>
        <v/>
      </c>
      <c r="S106" s="68"/>
    </row>
    <row r="107" spans="1:19">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1"/>
        <v/>
      </c>
      <c r="S107" s="68"/>
    </row>
    <row r="108" spans="1:19">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1"/>
        <v/>
      </c>
      <c r="S108" s="68"/>
    </row>
    <row r="109" spans="1:19"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44"/>
      <c r="H109" s="51"/>
      <c r="I109" s="55"/>
      <c r="J109" s="55"/>
      <c r="K109" s="55"/>
      <c r="L109" s="55"/>
      <c r="M109" s="55"/>
      <c r="N109" s="55"/>
      <c r="O109" s="55"/>
      <c r="P109" s="55"/>
      <c r="Q109" s="61"/>
      <c r="R109" s="63" t="str">
        <f t="shared" si="1"/>
        <v/>
      </c>
      <c r="S109" s="69"/>
    </row>
  </sheetData>
  <sheetProtection password="C6E9" sheet="1" objects="1" scenarios="1" selectLockedCells="1"/>
  <mergeCells count="20">
    <mergeCell ref="C3:E3"/>
    <mergeCell ref="C4:E4"/>
    <mergeCell ref="B6:F6"/>
    <mergeCell ref="G6:S6"/>
    <mergeCell ref="B7:C7"/>
    <mergeCell ref="D7:E7"/>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dataValidations count="4">
    <dataValidation type="list" imeMode="off" allowBlank="1" showDropDown="0" showInputMessage="1" showErrorMessage="1" error="プルダウンリストから該当する点数を選択してください。" sqref="N10:Q109 K10:K109 H10:H109">
      <formula1>"0,5,10"</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J10:J109 L10:L109">
      <formula1>"0,5"</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7" tint="0.4"/>
  </sheetPr>
  <dimension ref="A1:V110"/>
  <sheetViews>
    <sheetView zoomScale="55" zoomScaleNormal="55" workbookViewId="0">
      <selection activeCell="O15" sqref="O15"/>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0" max="21" width="10.625" customWidth="1"/>
    <col min="22" max="22" width="11.25" style="70" hidden="1" bestFit="1" customWidth="1"/>
  </cols>
  <sheetData>
    <row r="1" spans="1:22">
      <c r="A1" s="1" t="s">
        <v>101</v>
      </c>
    </row>
    <row r="2" spans="1:22">
      <c r="V2" s="70" t="s">
        <v>106</v>
      </c>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109</v>
      </c>
      <c r="J3" s="77">
        <v>45566</v>
      </c>
      <c r="K3" s="78">
        <v>45657</v>
      </c>
      <c r="U3" s="88"/>
      <c r="V3" s="93" t="s">
        <v>107</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72" t="s">
        <v>98</v>
      </c>
      <c r="H6" s="76"/>
      <c r="I6" s="76"/>
      <c r="J6" s="76"/>
      <c r="K6" s="76"/>
      <c r="L6" s="76"/>
      <c r="M6" s="76"/>
      <c r="N6" s="76"/>
      <c r="O6" s="76"/>
      <c r="P6" s="76"/>
      <c r="Q6" s="76"/>
      <c r="R6" s="76"/>
      <c r="S6" s="76"/>
      <c r="T6" s="81" t="s">
        <v>47</v>
      </c>
      <c r="U6" s="89" t="s">
        <v>51</v>
      </c>
    </row>
    <row r="7" spans="1:22">
      <c r="A7" s="2"/>
      <c r="B7" s="6" t="s">
        <v>4</v>
      </c>
      <c r="C7" s="11"/>
      <c r="D7" s="6" t="s">
        <v>13</v>
      </c>
      <c r="E7" s="11"/>
      <c r="F7" s="38" t="s">
        <v>0</v>
      </c>
      <c r="G7" s="73" t="s">
        <v>110</v>
      </c>
      <c r="H7" s="47" t="s">
        <v>29</v>
      </c>
      <c r="I7" s="47" t="s">
        <v>7</v>
      </c>
      <c r="J7" s="47" t="s">
        <v>33</v>
      </c>
      <c r="K7" s="47" t="s">
        <v>34</v>
      </c>
      <c r="L7" s="47" t="s">
        <v>39</v>
      </c>
      <c r="M7" s="47" t="s">
        <v>11</v>
      </c>
      <c r="N7" s="47" t="s">
        <v>45</v>
      </c>
      <c r="O7" s="47" t="s">
        <v>24</v>
      </c>
      <c r="P7" s="57" t="s">
        <v>52</v>
      </c>
      <c r="Q7" s="57" t="s">
        <v>40</v>
      </c>
      <c r="R7" s="21" t="s">
        <v>44</v>
      </c>
      <c r="S7" s="28" t="s">
        <v>35</v>
      </c>
      <c r="T7" s="82"/>
      <c r="U7" s="89"/>
    </row>
    <row r="8" spans="1:22" ht="18.75">
      <c r="A8" s="3"/>
      <c r="B8" s="7" t="s">
        <v>17</v>
      </c>
      <c r="C8" s="12" t="s">
        <v>21</v>
      </c>
      <c r="D8" s="7" t="s">
        <v>17</v>
      </c>
      <c r="E8" s="12" t="s">
        <v>21</v>
      </c>
      <c r="F8" s="7"/>
      <c r="G8" s="74"/>
      <c r="H8" s="48"/>
      <c r="I8" s="48"/>
      <c r="J8" s="48"/>
      <c r="K8" s="48"/>
      <c r="L8" s="48"/>
      <c r="M8" s="48"/>
      <c r="N8" s="48"/>
      <c r="O8" s="48"/>
      <c r="P8" s="58"/>
      <c r="Q8" s="58"/>
      <c r="R8" s="22"/>
      <c r="S8" s="79"/>
      <c r="T8" s="83"/>
      <c r="U8" s="90"/>
    </row>
    <row r="9" spans="1:22" ht="18.75">
      <c r="A9" s="4" t="s">
        <v>56</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71">
        <f>IF('１．評価対象利用者名簿（参加申込時提出）'!F9:H9="","",'１．評価対象利用者名簿（参加申込時提出）'!F9:H9)</f>
        <v>1234567890</v>
      </c>
      <c r="G9" s="43">
        <v>44896</v>
      </c>
      <c r="H9" s="49">
        <v>10</v>
      </c>
      <c r="I9" s="53">
        <v>10</v>
      </c>
      <c r="J9" s="53">
        <v>5</v>
      </c>
      <c r="K9" s="53">
        <v>10</v>
      </c>
      <c r="L9" s="53">
        <v>0</v>
      </c>
      <c r="M9" s="53">
        <v>10</v>
      </c>
      <c r="N9" s="53">
        <v>5</v>
      </c>
      <c r="O9" s="53">
        <v>10</v>
      </c>
      <c r="P9" s="53">
        <v>10</v>
      </c>
      <c r="Q9" s="59">
        <v>10</v>
      </c>
      <c r="R9" s="62">
        <f t="shared" ref="R9:R72" si="0">IF(G9="","",SUM(H9:Q9))</f>
        <v>80</v>
      </c>
      <c r="S9" s="80"/>
      <c r="T9" s="84">
        <f>IF(R9="","",'３．ADL評価（２回目）'!R9-'２．ADL評価（1回目）'!R9)</f>
        <v>15</v>
      </c>
      <c r="U9" s="91" t="str">
        <f t="shared" ref="U9:U72" si="1">IF(T9="","対象外",IF(T9&gt;=1,"改善",IF(T9=0,"維持",IF(T9&lt;0,"悪化"))))</f>
        <v>改善</v>
      </c>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T10" s="84" t="str">
        <f>IF(R10="","",'３．ADL評価（２回目）'!R10-'２．ADL評価（1回目）'!R10)</f>
        <v/>
      </c>
      <c r="U10" s="89" t="str">
        <f t="shared" si="1"/>
        <v>対象外</v>
      </c>
      <c r="V10" s="93" t="str">
        <f>IFERROR(VLOOKUP('２．ADL評価（1回目）'!G10,'※削除しない※'!$B$2:$D$4,3,TRUE),"")</f>
        <v/>
      </c>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c r="T11" s="84" t="str">
        <f>IF(R11="","",'３．ADL評価（２回目）'!R11-'２．ADL評価（1回目）'!R11)</f>
        <v/>
      </c>
      <c r="U11" s="89" t="str">
        <f t="shared" si="1"/>
        <v>対象外</v>
      </c>
      <c r="V11" s="93" t="str">
        <f>IFERROR(VLOOKUP('２．ADL評価（1回目）'!G11,'※削除しない※'!$B$2:$D$4,3,TRUE),"")</f>
        <v/>
      </c>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c r="T12" s="84" t="str">
        <f>IF(R12="","",'３．ADL評価（２回目）'!R12-'２．ADL評価（1回目）'!R12)</f>
        <v/>
      </c>
      <c r="U12" s="89" t="str">
        <f t="shared" si="1"/>
        <v>対象外</v>
      </c>
      <c r="V12" s="93" t="str">
        <f>IFERROR(VLOOKUP('２．ADL評価（1回目）'!G12,'※削除しない※'!$B$2:$D$4,3,TRUE),"")</f>
        <v/>
      </c>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c r="T13" s="84" t="str">
        <f>IF(R13="","",'３．ADL評価（２回目）'!R13-'２．ADL評価（1回目）'!R13)</f>
        <v/>
      </c>
      <c r="U13" s="89" t="str">
        <f t="shared" si="1"/>
        <v>対象外</v>
      </c>
      <c r="V13" s="93" t="str">
        <f>IFERROR(VLOOKUP('２．ADL評価（1回目）'!G13,'※削除しない※'!$B$2:$D$4,3,TRUE),"")</f>
        <v/>
      </c>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c r="T14" s="84" t="str">
        <f>IF(R14="","",'３．ADL評価（２回目）'!R14-'２．ADL評価（1回目）'!R14)</f>
        <v/>
      </c>
      <c r="U14" s="89" t="str">
        <f t="shared" si="1"/>
        <v>対象外</v>
      </c>
      <c r="V14" s="93" t="str">
        <f>IFERROR(VLOOKUP('２．ADL評価（1回目）'!G14,'※削除しない※'!$B$2:$D$4,3,TRUE),"")</f>
        <v/>
      </c>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c r="T15" s="84" t="str">
        <f>IF(R15="","",'３．ADL評価（２回目）'!R15-'２．ADL評価（1回目）'!R15)</f>
        <v/>
      </c>
      <c r="U15" s="89" t="str">
        <f t="shared" si="1"/>
        <v>対象外</v>
      </c>
      <c r="V15" s="93" t="str">
        <f>IFERROR(VLOOKUP('２．ADL評価（1回目）'!G15,'※削除しない※'!$B$2:$D$4,3,TRUE),"")</f>
        <v/>
      </c>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c r="T16" s="84" t="str">
        <f>IF(R16="","",'３．ADL評価（２回目）'!R16-'２．ADL評価（1回目）'!R16)</f>
        <v/>
      </c>
      <c r="U16" s="89" t="str">
        <f t="shared" si="1"/>
        <v>対象外</v>
      </c>
      <c r="V16" s="93" t="str">
        <f>IFERROR(VLOOKUP('２．ADL評価（1回目）'!G16,'※削除しない※'!$B$2:$D$4,3,TRUE),"")</f>
        <v/>
      </c>
    </row>
    <row r="17" spans="1:22">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c r="T17" s="84" t="str">
        <f>IF(R17="","",'３．ADL評価（２回目）'!R17-'２．ADL評価（1回目）'!R17)</f>
        <v/>
      </c>
      <c r="U17" s="89" t="str">
        <f t="shared" si="1"/>
        <v>対象外</v>
      </c>
      <c r="V17" s="93" t="str">
        <f>IFERROR(VLOOKUP('２．ADL評価（1回目）'!G17,'※削除しない※'!$B$2:$D$4,3,TRUE),"")</f>
        <v/>
      </c>
    </row>
    <row r="18" spans="1:22">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c r="T18" s="84" t="str">
        <f>IF(R18="","",'３．ADL評価（２回目）'!R18-'２．ADL評価（1回目）'!R18)</f>
        <v/>
      </c>
      <c r="U18" s="89" t="str">
        <f t="shared" si="1"/>
        <v>対象外</v>
      </c>
      <c r="V18" s="93" t="str">
        <f>IFERROR(VLOOKUP('２．ADL評価（1回目）'!G18,'※削除しない※'!$B$2:$D$4,3,TRUE),"")</f>
        <v/>
      </c>
    </row>
    <row r="19" spans="1:22">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c r="T19" s="84" t="str">
        <f>IF(R19="","",'３．ADL評価（２回目）'!R19-'２．ADL評価（1回目）'!R19)</f>
        <v/>
      </c>
      <c r="U19" s="89" t="str">
        <f t="shared" si="1"/>
        <v>対象外</v>
      </c>
      <c r="V19" s="93" t="str">
        <f>IFERROR(VLOOKUP('２．ADL評価（1回目）'!G19,'※削除しない※'!$B$2:$D$4,3,TRUE),"")</f>
        <v/>
      </c>
    </row>
    <row r="20" spans="1:22">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c r="T20" s="84" t="str">
        <f>IF(R20="","",'３．ADL評価（２回目）'!R20-'２．ADL評価（1回目）'!R20)</f>
        <v/>
      </c>
      <c r="U20" s="89" t="str">
        <f t="shared" si="1"/>
        <v>対象外</v>
      </c>
      <c r="V20" s="93" t="str">
        <f>IFERROR(VLOOKUP('２．ADL評価（1回目）'!G20,'※削除しない※'!$B$2:$D$4,3,TRUE),"")</f>
        <v/>
      </c>
    </row>
    <row r="21" spans="1:22">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c r="T21" s="84" t="str">
        <f>IF(R21="","",'３．ADL評価（２回目）'!R21-'２．ADL評価（1回目）'!R21)</f>
        <v/>
      </c>
      <c r="U21" s="89" t="str">
        <f t="shared" si="1"/>
        <v>対象外</v>
      </c>
      <c r="V21" s="93" t="str">
        <f>IFERROR(VLOOKUP('２．ADL評価（1回目）'!G21,'※削除しない※'!$B$2:$D$4,3,TRUE),"")</f>
        <v/>
      </c>
    </row>
    <row r="22" spans="1:22">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c r="T22" s="84" t="str">
        <f>IF(R22="","",'３．ADL評価（２回目）'!R22-'２．ADL評価（1回目）'!R22)</f>
        <v/>
      </c>
      <c r="U22" s="89" t="str">
        <f t="shared" si="1"/>
        <v>対象外</v>
      </c>
      <c r="V22" s="93" t="str">
        <f>IFERROR(VLOOKUP('２．ADL評価（1回目）'!G22,'※削除しない※'!$B$2:$D$4,3,TRUE),"")</f>
        <v/>
      </c>
    </row>
    <row r="23" spans="1:22">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c r="T23" s="85" t="str">
        <f>IF(R23="","",'３．ADL評価（２回目）'!R23-'２．ADL評価（1回目）'!R23)</f>
        <v/>
      </c>
      <c r="U23" s="89" t="str">
        <f t="shared" si="1"/>
        <v>対象外</v>
      </c>
      <c r="V23" s="93" t="str">
        <f>IFERROR(VLOOKUP('２．ADL評価（1回目）'!G23,'※削除しない※'!$B$2:$D$4,3,TRUE),"")</f>
        <v/>
      </c>
    </row>
    <row r="24" spans="1:22">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c r="T24" s="85" t="str">
        <f>IF(R24="","",'３．ADL評価（２回目）'!R24-'２．ADL評価（1回目）'!R24)</f>
        <v/>
      </c>
      <c r="U24" s="89" t="str">
        <f t="shared" si="1"/>
        <v>対象外</v>
      </c>
      <c r="V24" s="93" t="str">
        <f>IFERROR(VLOOKUP('２．ADL評価（1回目）'!G24,'※削除しない※'!$B$2:$D$4,3,TRUE),"")</f>
        <v/>
      </c>
    </row>
    <row r="25" spans="1:22">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c r="T25" s="85" t="str">
        <f>IF(R25="","",'３．ADL評価（２回目）'!R25-'２．ADL評価（1回目）'!R25)</f>
        <v/>
      </c>
      <c r="U25" s="89" t="str">
        <f t="shared" si="1"/>
        <v>対象外</v>
      </c>
      <c r="V25" s="93" t="str">
        <f>IFERROR(VLOOKUP('２．ADL評価（1回目）'!G25,'※削除しない※'!$B$2:$D$4,3,TRUE),"")</f>
        <v/>
      </c>
    </row>
    <row r="26" spans="1:22">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c r="T26" s="85" t="str">
        <f>IF(R26="","",'３．ADL評価（２回目）'!R26-'２．ADL評価（1回目）'!R26)</f>
        <v/>
      </c>
      <c r="U26" s="89" t="str">
        <f t="shared" si="1"/>
        <v>対象外</v>
      </c>
      <c r="V26" s="93" t="str">
        <f>IFERROR(VLOOKUP('２．ADL評価（1回目）'!G26,'※削除しない※'!$B$2:$D$4,3,TRUE),"")</f>
        <v/>
      </c>
    </row>
    <row r="27" spans="1:22">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c r="T27" s="85" t="str">
        <f>IF(R27="","",'３．ADL評価（２回目）'!R27-'２．ADL評価（1回目）'!R27)</f>
        <v/>
      </c>
      <c r="U27" s="89" t="str">
        <f t="shared" si="1"/>
        <v>対象外</v>
      </c>
      <c r="V27" s="93" t="str">
        <f>IFERROR(VLOOKUP('２．ADL評価（1回目）'!G27,'※削除しない※'!$B$2:$D$4,3,TRUE),"")</f>
        <v/>
      </c>
    </row>
    <row r="28" spans="1:22">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c r="T28" s="85" t="str">
        <f>IF(R28="","",'３．ADL評価（２回目）'!R28-'２．ADL評価（1回目）'!R28)</f>
        <v/>
      </c>
      <c r="U28" s="89" t="str">
        <f t="shared" si="1"/>
        <v>対象外</v>
      </c>
      <c r="V28" s="93" t="str">
        <f>IFERROR(VLOOKUP('２．ADL評価（1回目）'!G28,'※削除しない※'!$B$2:$D$4,3,TRUE),"")</f>
        <v/>
      </c>
    </row>
    <row r="29" spans="1:22">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c r="T29" s="85" t="str">
        <f>IF(R29="","",'３．ADL評価（２回目）'!R29-'２．ADL評価（1回目）'!R29)</f>
        <v/>
      </c>
      <c r="U29" s="89" t="str">
        <f t="shared" si="1"/>
        <v>対象外</v>
      </c>
      <c r="V29" s="93" t="str">
        <f>IFERROR(VLOOKUP('２．ADL評価（1回目）'!G29,'※削除しない※'!$B$2:$D$4,3,TRUE),"")</f>
        <v/>
      </c>
    </row>
    <row r="30" spans="1:22">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c r="T30" s="85" t="str">
        <f>IF(R30="","",'３．ADL評価（２回目）'!R30-'２．ADL評価（1回目）'!R30)</f>
        <v/>
      </c>
      <c r="U30" s="89" t="str">
        <f t="shared" si="1"/>
        <v>対象外</v>
      </c>
      <c r="V30" s="93" t="str">
        <f>IFERROR(VLOOKUP('２．ADL評価（1回目）'!G30,'※削除しない※'!$B$2:$D$4,3,TRUE),"")</f>
        <v/>
      </c>
    </row>
    <row r="31" spans="1:22">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c r="T31" s="85" t="str">
        <f>IF(R31="","",'３．ADL評価（２回目）'!R31-'２．ADL評価（1回目）'!R31)</f>
        <v/>
      </c>
      <c r="U31" s="89" t="str">
        <f t="shared" si="1"/>
        <v>対象外</v>
      </c>
      <c r="V31" s="93" t="str">
        <f>IFERROR(VLOOKUP('２．ADL評価（1回目）'!G31,'※削除しない※'!$B$2:$D$4,3,TRUE),"")</f>
        <v/>
      </c>
    </row>
    <row r="32" spans="1:22">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c r="T32" s="85" t="str">
        <f>IF(R32="","",'３．ADL評価（２回目）'!R32-'２．ADL評価（1回目）'!R32)</f>
        <v/>
      </c>
      <c r="U32" s="89" t="str">
        <f t="shared" si="1"/>
        <v>対象外</v>
      </c>
      <c r="V32" s="93" t="str">
        <f>IFERROR(VLOOKUP('２．ADL評価（1回目）'!G32,'※削除しない※'!$B$2:$D$4,3,TRUE),"")</f>
        <v/>
      </c>
    </row>
    <row r="33" spans="1:22">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c r="T33" s="85" t="str">
        <f>IF(R33="","",'３．ADL評価（２回目）'!R33-'２．ADL評価（1回目）'!R33)</f>
        <v/>
      </c>
      <c r="U33" s="89" t="str">
        <f t="shared" si="1"/>
        <v>対象外</v>
      </c>
      <c r="V33" s="93" t="str">
        <f>IFERROR(VLOOKUP('２．ADL評価（1回目）'!G33,'※削除しない※'!$B$2:$D$4,3,TRUE),"")</f>
        <v/>
      </c>
    </row>
    <row r="34" spans="1:22">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c r="T34" s="85" t="str">
        <f>IF(R34="","",'３．ADL評価（２回目）'!R34-'２．ADL評価（1回目）'!R34)</f>
        <v/>
      </c>
      <c r="U34" s="89" t="str">
        <f t="shared" si="1"/>
        <v>対象外</v>
      </c>
      <c r="V34" s="93" t="str">
        <f>IFERROR(VLOOKUP('２．ADL評価（1回目）'!G34,'※削除しない※'!$B$2:$D$4,3,TRUE),"")</f>
        <v/>
      </c>
    </row>
    <row r="35" spans="1:22">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c r="T35" s="85" t="str">
        <f>IF(R35="","",'３．ADL評価（２回目）'!R35-'２．ADL評価（1回目）'!R35)</f>
        <v/>
      </c>
      <c r="U35" s="89" t="str">
        <f t="shared" si="1"/>
        <v>対象外</v>
      </c>
      <c r="V35" s="93" t="str">
        <f>IFERROR(VLOOKUP('２．ADL評価（1回目）'!G35,'※削除しない※'!$B$2:$D$4,3,TRUE),"")</f>
        <v/>
      </c>
    </row>
    <row r="36" spans="1:22">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c r="T36" s="85" t="str">
        <f>IF(R36="","",'３．ADL評価（２回目）'!R36-'２．ADL評価（1回目）'!R36)</f>
        <v/>
      </c>
      <c r="U36" s="89" t="str">
        <f t="shared" si="1"/>
        <v>対象外</v>
      </c>
      <c r="V36" s="93" t="str">
        <f>IFERROR(VLOOKUP('２．ADL評価（1回目）'!G36,'※削除しない※'!$B$2:$D$4,3,TRUE),"")</f>
        <v/>
      </c>
    </row>
    <row r="37" spans="1:22">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c r="T37" s="85" t="str">
        <f>IF(R37="","",'３．ADL評価（２回目）'!R37-'２．ADL評価（1回目）'!R37)</f>
        <v/>
      </c>
      <c r="U37" s="89" t="str">
        <f t="shared" si="1"/>
        <v>対象外</v>
      </c>
      <c r="V37" s="93" t="str">
        <f>IFERROR(VLOOKUP('２．ADL評価（1回目）'!G37,'※削除しない※'!$B$2:$D$4,3,TRUE),"")</f>
        <v/>
      </c>
    </row>
    <row r="38" spans="1:22">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c r="T38" s="85" t="str">
        <f>IF(R38="","",'３．ADL評価（２回目）'!R38-'２．ADL評価（1回目）'!R38)</f>
        <v/>
      </c>
      <c r="U38" s="89" t="str">
        <f t="shared" si="1"/>
        <v>対象外</v>
      </c>
      <c r="V38" s="93" t="str">
        <f>IFERROR(VLOOKUP('２．ADL評価（1回目）'!G38,'※削除しない※'!$B$2:$D$4,3,TRUE),"")</f>
        <v/>
      </c>
    </row>
    <row r="39" spans="1:22">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c r="T39" s="85" t="str">
        <f>IF(R39="","",'３．ADL評価（２回目）'!R39-'２．ADL評価（1回目）'!R39)</f>
        <v/>
      </c>
      <c r="U39" s="89" t="str">
        <f t="shared" si="1"/>
        <v>対象外</v>
      </c>
      <c r="V39" s="93" t="str">
        <f>IFERROR(VLOOKUP('２．ADL評価（1回目）'!G39,'※削除しない※'!$B$2:$D$4,3,TRUE),"")</f>
        <v/>
      </c>
    </row>
    <row r="40" spans="1:22">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c r="T40" s="85" t="str">
        <f>IF(R40="","",'３．ADL評価（２回目）'!R40-'２．ADL評価（1回目）'!R40)</f>
        <v/>
      </c>
      <c r="U40" s="89" t="str">
        <f t="shared" si="1"/>
        <v>対象外</v>
      </c>
      <c r="V40" s="93" t="str">
        <f>IFERROR(VLOOKUP('２．ADL評価（1回目）'!G40,'※削除しない※'!$B$2:$D$4,3,TRUE),"")</f>
        <v/>
      </c>
    </row>
    <row r="41" spans="1:22">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c r="T41" s="85" t="str">
        <f>IF(R41="","",'３．ADL評価（２回目）'!R41-'２．ADL評価（1回目）'!R41)</f>
        <v/>
      </c>
      <c r="U41" s="89" t="str">
        <f t="shared" si="1"/>
        <v>対象外</v>
      </c>
      <c r="V41" s="93" t="str">
        <f>IFERROR(VLOOKUP('２．ADL評価（1回目）'!G41,'※削除しない※'!$B$2:$D$4,3,TRUE),"")</f>
        <v/>
      </c>
    </row>
    <row r="42" spans="1:22">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c r="T42" s="85" t="str">
        <f>IF(R42="","",'３．ADL評価（２回目）'!R42-'２．ADL評価（1回目）'!R42)</f>
        <v/>
      </c>
      <c r="U42" s="89" t="str">
        <f t="shared" si="1"/>
        <v>対象外</v>
      </c>
      <c r="V42" s="93" t="str">
        <f>IFERROR(VLOOKUP('２．ADL評価（1回目）'!G42,'※削除しない※'!$B$2:$D$4,3,TRUE),"")</f>
        <v/>
      </c>
    </row>
    <row r="43" spans="1:22">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c r="T43" s="85" t="str">
        <f>IF(R43="","",'３．ADL評価（２回目）'!R43-'２．ADL評価（1回目）'!R43)</f>
        <v/>
      </c>
      <c r="U43" s="89" t="str">
        <f t="shared" si="1"/>
        <v>対象外</v>
      </c>
      <c r="V43" s="93" t="str">
        <f>IFERROR(VLOOKUP('２．ADL評価（1回目）'!G43,'※削除しない※'!$B$2:$D$4,3,TRUE),"")</f>
        <v/>
      </c>
    </row>
    <row r="44" spans="1:22">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c r="T44" s="85" t="str">
        <f>IF(R44="","",'３．ADL評価（２回目）'!R44-'２．ADL評価（1回目）'!R44)</f>
        <v/>
      </c>
      <c r="U44" s="89" t="str">
        <f t="shared" si="1"/>
        <v>対象外</v>
      </c>
      <c r="V44" s="93" t="str">
        <f>IFERROR(VLOOKUP('２．ADL評価（1回目）'!G44,'※削除しない※'!$B$2:$D$4,3,TRUE),"")</f>
        <v/>
      </c>
    </row>
    <row r="45" spans="1:22">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c r="T45" s="85" t="str">
        <f>IF(R45="","",'３．ADL評価（２回目）'!R45-'２．ADL評価（1回目）'!R45)</f>
        <v/>
      </c>
      <c r="U45" s="89" t="str">
        <f t="shared" si="1"/>
        <v>対象外</v>
      </c>
      <c r="V45" s="93" t="str">
        <f>IFERROR(VLOOKUP('２．ADL評価（1回目）'!G45,'※削除しない※'!$B$2:$D$4,3,TRUE),"")</f>
        <v/>
      </c>
    </row>
    <row r="46" spans="1:22">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c r="T46" s="85" t="str">
        <f>IF(R46="","",'３．ADL評価（２回目）'!R46-'２．ADL評価（1回目）'!R46)</f>
        <v/>
      </c>
      <c r="U46" s="89" t="str">
        <f t="shared" si="1"/>
        <v>対象外</v>
      </c>
      <c r="V46" s="93" t="str">
        <f>IFERROR(VLOOKUP('２．ADL評価（1回目）'!G46,'※削除しない※'!$B$2:$D$4,3,TRUE),"")</f>
        <v/>
      </c>
    </row>
    <row r="47" spans="1:22">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c r="T47" s="85" t="str">
        <f>IF(R47="","",'３．ADL評価（２回目）'!R47-'２．ADL評価（1回目）'!R47)</f>
        <v/>
      </c>
      <c r="U47" s="89" t="str">
        <f t="shared" si="1"/>
        <v>対象外</v>
      </c>
      <c r="V47" s="93" t="str">
        <f>IFERROR(VLOOKUP('２．ADL評価（1回目）'!G47,'※削除しない※'!$B$2:$D$4,3,TRUE),"")</f>
        <v/>
      </c>
    </row>
    <row r="48" spans="1:22">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c r="T48" s="85" t="str">
        <f>IF(R48="","",'３．ADL評価（２回目）'!R48-'２．ADL評価（1回目）'!R48)</f>
        <v/>
      </c>
      <c r="U48" s="89" t="str">
        <f t="shared" si="1"/>
        <v>対象外</v>
      </c>
      <c r="V48" s="93" t="str">
        <f>IFERROR(VLOOKUP('２．ADL評価（1回目）'!G48,'※削除しない※'!$B$2:$D$4,3,TRUE),"")</f>
        <v/>
      </c>
    </row>
    <row r="49" spans="1:22">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c r="T49" s="85" t="str">
        <f>IF(R49="","",'３．ADL評価（２回目）'!R49-'２．ADL評価（1回目）'!R49)</f>
        <v/>
      </c>
      <c r="U49" s="89" t="str">
        <f t="shared" si="1"/>
        <v>対象外</v>
      </c>
      <c r="V49" s="93" t="str">
        <f>IFERROR(VLOOKUP('２．ADL評価（1回目）'!G49,'※削除しない※'!$B$2:$D$4,3,TRUE),"")</f>
        <v/>
      </c>
    </row>
    <row r="50" spans="1:22">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c r="T50" s="85" t="str">
        <f>IF(R50="","",'３．ADL評価（２回目）'!R50-'２．ADL評価（1回目）'!R50)</f>
        <v/>
      </c>
      <c r="U50" s="89" t="str">
        <f t="shared" si="1"/>
        <v>対象外</v>
      </c>
      <c r="V50" s="93" t="str">
        <f>IFERROR(VLOOKUP('２．ADL評価（1回目）'!G50,'※削除しない※'!$B$2:$D$4,3,TRUE),"")</f>
        <v/>
      </c>
    </row>
    <row r="51" spans="1:22">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c r="T51" s="85" t="str">
        <f>IF(R51="","",'３．ADL評価（２回目）'!R51-'２．ADL評価（1回目）'!R51)</f>
        <v/>
      </c>
      <c r="U51" s="89" t="str">
        <f t="shared" si="1"/>
        <v>対象外</v>
      </c>
      <c r="V51" s="93" t="str">
        <f>IFERROR(VLOOKUP('２．ADL評価（1回目）'!G51,'※削除しない※'!$B$2:$D$4,3,TRUE),"")</f>
        <v/>
      </c>
    </row>
    <row r="52" spans="1:22">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c r="T52" s="85" t="str">
        <f>IF(R52="","",'３．ADL評価（２回目）'!R52-'２．ADL評価（1回目）'!R52)</f>
        <v/>
      </c>
      <c r="U52" s="89" t="str">
        <f t="shared" si="1"/>
        <v>対象外</v>
      </c>
      <c r="V52" s="93" t="str">
        <f>IFERROR(VLOOKUP('２．ADL評価（1回目）'!G52,'※削除しない※'!$B$2:$D$4,3,TRUE),"")</f>
        <v/>
      </c>
    </row>
    <row r="53" spans="1:22">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c r="T53" s="85" t="str">
        <f>IF(R53="","",'３．ADL評価（２回目）'!R53-'２．ADL評価（1回目）'!R53)</f>
        <v/>
      </c>
      <c r="U53" s="89" t="str">
        <f t="shared" si="1"/>
        <v>対象外</v>
      </c>
      <c r="V53" s="93" t="str">
        <f>IFERROR(VLOOKUP('２．ADL評価（1回目）'!G53,'※削除しない※'!$B$2:$D$4,3,TRUE),"")</f>
        <v/>
      </c>
    </row>
    <row r="54" spans="1:22">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c r="T54" s="85" t="str">
        <f>IF(R54="","",'３．ADL評価（２回目）'!R54-'２．ADL評価（1回目）'!R54)</f>
        <v/>
      </c>
      <c r="U54" s="89" t="str">
        <f t="shared" si="1"/>
        <v>対象外</v>
      </c>
      <c r="V54" s="93" t="str">
        <f>IFERROR(VLOOKUP('２．ADL評価（1回目）'!G54,'※削除しない※'!$B$2:$D$4,3,TRUE),"")</f>
        <v/>
      </c>
    </row>
    <row r="55" spans="1:22">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c r="T55" s="85" t="str">
        <f>IF(R55="","",'３．ADL評価（２回目）'!R55-'２．ADL評価（1回目）'!R55)</f>
        <v/>
      </c>
      <c r="U55" s="89" t="str">
        <f t="shared" si="1"/>
        <v>対象外</v>
      </c>
      <c r="V55" s="93" t="str">
        <f>IFERROR(VLOOKUP('２．ADL評価（1回目）'!G55,'※削除しない※'!$B$2:$D$4,3,TRUE),"")</f>
        <v/>
      </c>
    </row>
    <row r="56" spans="1:22">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c r="T56" s="85" t="str">
        <f>IF(R56="","",'３．ADL評価（２回目）'!R56-'２．ADL評価（1回目）'!R56)</f>
        <v/>
      </c>
      <c r="U56" s="89" t="str">
        <f t="shared" si="1"/>
        <v>対象外</v>
      </c>
      <c r="V56" s="93" t="str">
        <f>IFERROR(VLOOKUP('２．ADL評価（1回目）'!G56,'※削除しない※'!$B$2:$D$4,3,TRUE),"")</f>
        <v/>
      </c>
    </row>
    <row r="57" spans="1:22">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c r="T57" s="85" t="str">
        <f>IF(R57="","",'３．ADL評価（２回目）'!R57-'２．ADL評価（1回目）'!R57)</f>
        <v/>
      </c>
      <c r="U57" s="89" t="str">
        <f t="shared" si="1"/>
        <v>対象外</v>
      </c>
      <c r="V57" s="93" t="str">
        <f>IFERROR(VLOOKUP('２．ADL評価（1回目）'!G57,'※削除しない※'!$B$2:$D$4,3,TRUE),"")</f>
        <v/>
      </c>
    </row>
    <row r="58" spans="1:22">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c r="T58" s="85" t="str">
        <f>IF(R58="","",'３．ADL評価（２回目）'!R58-'２．ADL評価（1回目）'!R58)</f>
        <v/>
      </c>
      <c r="U58" s="89" t="str">
        <f t="shared" si="1"/>
        <v>対象外</v>
      </c>
      <c r="V58" s="93" t="str">
        <f>IFERROR(VLOOKUP('２．ADL評価（1回目）'!G58,'※削除しない※'!$B$2:$D$4,3,TRUE),"")</f>
        <v/>
      </c>
    </row>
    <row r="59" spans="1:22">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c r="T59" s="85" t="str">
        <f>IF(R59="","",'３．ADL評価（２回目）'!R59-'２．ADL評価（1回目）'!R59)</f>
        <v/>
      </c>
      <c r="U59" s="89" t="str">
        <f t="shared" si="1"/>
        <v>対象外</v>
      </c>
      <c r="V59" s="93" t="str">
        <f>IFERROR(VLOOKUP('２．ADL評価（1回目）'!G59,'※削除しない※'!$B$2:$D$4,3,TRUE),"")</f>
        <v/>
      </c>
    </row>
    <row r="60" spans="1:22">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c r="T60" s="85" t="str">
        <f>IF(R60="","",'３．ADL評価（２回目）'!R60-'２．ADL評価（1回目）'!R60)</f>
        <v/>
      </c>
      <c r="U60" s="89" t="str">
        <f t="shared" si="1"/>
        <v>対象外</v>
      </c>
      <c r="V60" s="93" t="str">
        <f>IFERROR(VLOOKUP('２．ADL評価（1回目）'!G60,'※削除しない※'!$B$2:$D$4,3,TRUE),"")</f>
        <v/>
      </c>
    </row>
    <row r="61" spans="1:22">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c r="T61" s="85" t="str">
        <f>IF(R61="","",'３．ADL評価（２回目）'!R61-'２．ADL評価（1回目）'!R61)</f>
        <v/>
      </c>
      <c r="U61" s="89" t="str">
        <f t="shared" si="1"/>
        <v>対象外</v>
      </c>
      <c r="V61" s="93" t="str">
        <f>IFERROR(VLOOKUP('２．ADL評価（1回目）'!G61,'※削除しない※'!$B$2:$D$4,3,TRUE),"")</f>
        <v/>
      </c>
    </row>
    <row r="62" spans="1:22">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c r="T62" s="85" t="str">
        <f>IF(R62="","",'３．ADL評価（２回目）'!R62-'２．ADL評価（1回目）'!R62)</f>
        <v/>
      </c>
      <c r="U62" s="89" t="str">
        <f t="shared" si="1"/>
        <v>対象外</v>
      </c>
      <c r="V62" s="93" t="str">
        <f>IFERROR(VLOOKUP('２．ADL評価（1回目）'!G62,'※削除しない※'!$B$2:$D$4,3,TRUE),"")</f>
        <v/>
      </c>
    </row>
    <row r="63" spans="1:22">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c r="T63" s="85" t="str">
        <f>IF(R63="","",'３．ADL評価（２回目）'!R63-'２．ADL評価（1回目）'!R63)</f>
        <v/>
      </c>
      <c r="U63" s="89" t="str">
        <f t="shared" si="1"/>
        <v>対象外</v>
      </c>
      <c r="V63" s="93" t="str">
        <f>IFERROR(VLOOKUP('２．ADL評価（1回目）'!G63,'※削除しない※'!$B$2:$D$4,3,TRUE),"")</f>
        <v/>
      </c>
    </row>
    <row r="64" spans="1:22">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c r="T64" s="85" t="str">
        <f>IF(R64="","",'３．ADL評価（２回目）'!R64-'２．ADL評価（1回目）'!R64)</f>
        <v/>
      </c>
      <c r="U64" s="89" t="str">
        <f t="shared" si="1"/>
        <v>対象外</v>
      </c>
      <c r="V64" s="93" t="str">
        <f>IFERROR(VLOOKUP('２．ADL評価（1回目）'!G64,'※削除しない※'!$B$2:$D$4,3,TRUE),"")</f>
        <v/>
      </c>
    </row>
    <row r="65" spans="1:22">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c r="T65" s="85" t="str">
        <f>IF(R65="","",'３．ADL評価（２回目）'!R65-'２．ADL評価（1回目）'!R65)</f>
        <v/>
      </c>
      <c r="U65" s="89" t="str">
        <f t="shared" si="1"/>
        <v>対象外</v>
      </c>
      <c r="V65" s="93" t="str">
        <f>IFERROR(VLOOKUP('２．ADL評価（1回目）'!G65,'※削除しない※'!$B$2:$D$4,3,TRUE),"")</f>
        <v/>
      </c>
    </row>
    <row r="66" spans="1:22">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c r="T66" s="85" t="str">
        <f>IF(R66="","",'３．ADL評価（２回目）'!R66-'２．ADL評価（1回目）'!R66)</f>
        <v/>
      </c>
      <c r="U66" s="89" t="str">
        <f t="shared" si="1"/>
        <v>対象外</v>
      </c>
      <c r="V66" s="93" t="str">
        <f>IFERROR(VLOOKUP('２．ADL評価（1回目）'!G66,'※削除しない※'!$B$2:$D$4,3,TRUE),"")</f>
        <v/>
      </c>
    </row>
    <row r="67" spans="1:22">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c r="T67" s="85" t="str">
        <f>IF(R67="","",'３．ADL評価（２回目）'!R67-'２．ADL評価（1回目）'!R67)</f>
        <v/>
      </c>
      <c r="U67" s="89" t="str">
        <f t="shared" si="1"/>
        <v>対象外</v>
      </c>
      <c r="V67" s="93" t="str">
        <f>IFERROR(VLOOKUP('２．ADL評価（1回目）'!G67,'※削除しない※'!$B$2:$D$4,3,TRUE),"")</f>
        <v/>
      </c>
    </row>
    <row r="68" spans="1:22">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c r="T68" s="85" t="str">
        <f>IF(R68="","",'３．ADL評価（２回目）'!R68-'２．ADL評価（1回目）'!R68)</f>
        <v/>
      </c>
      <c r="U68" s="89" t="str">
        <f t="shared" si="1"/>
        <v>対象外</v>
      </c>
      <c r="V68" s="93" t="str">
        <f>IFERROR(VLOOKUP('２．ADL評価（1回目）'!G68,'※削除しない※'!$B$2:$D$4,3,TRUE),"")</f>
        <v/>
      </c>
    </row>
    <row r="69" spans="1:22">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c r="T69" s="85" t="str">
        <f>IF(R69="","",'３．ADL評価（２回目）'!R69-'２．ADL評価（1回目）'!R69)</f>
        <v/>
      </c>
      <c r="U69" s="89" t="str">
        <f t="shared" si="1"/>
        <v>対象外</v>
      </c>
      <c r="V69" s="93" t="str">
        <f>IFERROR(VLOOKUP('２．ADL評価（1回目）'!G69,'※削除しない※'!$B$2:$D$4,3,TRUE),"")</f>
        <v/>
      </c>
    </row>
    <row r="70" spans="1:22">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c r="T70" s="85" t="str">
        <f>IF(R70="","",'３．ADL評価（２回目）'!R70-'２．ADL評価（1回目）'!R70)</f>
        <v/>
      </c>
      <c r="U70" s="89" t="str">
        <f t="shared" si="1"/>
        <v>対象外</v>
      </c>
      <c r="V70" s="93" t="str">
        <f>IFERROR(VLOOKUP('２．ADL評価（1回目）'!G70,'※削除しない※'!$B$2:$D$4,3,TRUE),"")</f>
        <v/>
      </c>
    </row>
    <row r="71" spans="1:22">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c r="T71" s="85" t="str">
        <f>IF(R71="","",'３．ADL評価（２回目）'!R71-'２．ADL評価（1回目）'!R71)</f>
        <v/>
      </c>
      <c r="U71" s="89" t="str">
        <f t="shared" si="1"/>
        <v>対象外</v>
      </c>
      <c r="V71" s="93" t="str">
        <f>IFERROR(VLOOKUP('２．ADL評価（1回目）'!G71,'※削除しない※'!$B$2:$D$4,3,TRUE),"")</f>
        <v/>
      </c>
    </row>
    <row r="72" spans="1:22">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c r="T72" s="85" t="str">
        <f>IF(R72="","",'３．ADL評価（２回目）'!R72-'２．ADL評価（1回目）'!R72)</f>
        <v/>
      </c>
      <c r="U72" s="89" t="str">
        <f t="shared" si="1"/>
        <v>対象外</v>
      </c>
      <c r="V72" s="93" t="str">
        <f>IFERROR(VLOOKUP('２．ADL評価（1回目）'!G72,'※削除しない※'!$B$2:$D$4,3,TRUE),"")</f>
        <v/>
      </c>
    </row>
    <row r="73" spans="1:22">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2">IF(G73="","",SUM(H73:Q73))</f>
        <v/>
      </c>
      <c r="S73" s="68"/>
      <c r="T73" s="85" t="str">
        <f>IF(R73="","",'３．ADL評価（２回目）'!R73-'２．ADL評価（1回目）'!R73)</f>
        <v/>
      </c>
      <c r="U73" s="89" t="str">
        <f t="shared" ref="U73:U109" si="3">IF(T73="","対象外",IF(T73&gt;=1,"改善",IF(T73=0,"維持",IF(T73&lt;0,"悪化"))))</f>
        <v>対象外</v>
      </c>
      <c r="V73" s="93" t="str">
        <f>IFERROR(VLOOKUP('２．ADL評価（1回目）'!G73,'※削除しない※'!$B$2:$D$4,3,TRUE),"")</f>
        <v/>
      </c>
    </row>
    <row r="74" spans="1:22">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2"/>
        <v/>
      </c>
      <c r="S74" s="68"/>
      <c r="T74" s="85" t="str">
        <f>IF(R74="","",'３．ADL評価（２回目）'!R74-'２．ADL評価（1回目）'!R74)</f>
        <v/>
      </c>
      <c r="U74" s="89" t="str">
        <f t="shared" si="3"/>
        <v>対象外</v>
      </c>
      <c r="V74" s="93" t="str">
        <f>IFERROR(VLOOKUP('２．ADL評価（1回目）'!G74,'※削除しない※'!$B$2:$D$4,3,TRUE),"")</f>
        <v/>
      </c>
    </row>
    <row r="75" spans="1:22">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2"/>
        <v/>
      </c>
      <c r="S75" s="68"/>
      <c r="T75" s="85" t="str">
        <f>IF(R75="","",'３．ADL評価（２回目）'!R75-'２．ADL評価（1回目）'!R75)</f>
        <v/>
      </c>
      <c r="U75" s="89" t="str">
        <f t="shared" si="3"/>
        <v>対象外</v>
      </c>
      <c r="V75" s="93" t="str">
        <f>IFERROR(VLOOKUP('２．ADL評価（1回目）'!G75,'※削除しない※'!$B$2:$D$4,3,TRUE),"")</f>
        <v/>
      </c>
    </row>
    <row r="76" spans="1:22">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2"/>
        <v/>
      </c>
      <c r="S76" s="68"/>
      <c r="T76" s="85" t="str">
        <f>IF(R76="","",'３．ADL評価（２回目）'!R76-'２．ADL評価（1回目）'!R76)</f>
        <v/>
      </c>
      <c r="U76" s="89" t="str">
        <f t="shared" si="3"/>
        <v>対象外</v>
      </c>
      <c r="V76" s="93" t="str">
        <f>IFERROR(VLOOKUP('２．ADL評価（1回目）'!G76,'※削除しない※'!$B$2:$D$4,3,TRUE),"")</f>
        <v/>
      </c>
    </row>
    <row r="77" spans="1:22">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2"/>
        <v/>
      </c>
      <c r="S77" s="68"/>
      <c r="T77" s="85" t="str">
        <f>IF(R77="","",'３．ADL評価（２回目）'!R77-'２．ADL評価（1回目）'!R77)</f>
        <v/>
      </c>
      <c r="U77" s="89" t="str">
        <f t="shared" si="3"/>
        <v>対象外</v>
      </c>
      <c r="V77" s="93" t="str">
        <f>IFERROR(VLOOKUP('２．ADL評価（1回目）'!G77,'※削除しない※'!$B$2:$D$4,3,TRUE),"")</f>
        <v/>
      </c>
    </row>
    <row r="78" spans="1:22">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2"/>
        <v/>
      </c>
      <c r="S78" s="68"/>
      <c r="T78" s="85" t="str">
        <f>IF(R78="","",'３．ADL評価（２回目）'!R78-'２．ADL評価（1回目）'!R78)</f>
        <v/>
      </c>
      <c r="U78" s="89" t="str">
        <f t="shared" si="3"/>
        <v>対象外</v>
      </c>
      <c r="V78" s="93" t="str">
        <f>IFERROR(VLOOKUP('２．ADL評価（1回目）'!G78,'※削除しない※'!$B$2:$D$4,3,TRUE),"")</f>
        <v/>
      </c>
    </row>
    <row r="79" spans="1:22">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2"/>
        <v/>
      </c>
      <c r="S79" s="68"/>
      <c r="T79" s="85" t="str">
        <f>IF(R79="","",'３．ADL評価（２回目）'!R79-'２．ADL評価（1回目）'!R79)</f>
        <v/>
      </c>
      <c r="U79" s="89" t="str">
        <f t="shared" si="3"/>
        <v>対象外</v>
      </c>
      <c r="V79" s="93" t="str">
        <f>IFERROR(VLOOKUP('２．ADL評価（1回目）'!G79,'※削除しない※'!$B$2:$D$4,3,TRUE),"")</f>
        <v/>
      </c>
    </row>
    <row r="80" spans="1:22">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2"/>
        <v/>
      </c>
      <c r="S80" s="68"/>
      <c r="T80" s="85" t="str">
        <f>IF(R80="","",'３．ADL評価（２回目）'!R80-'２．ADL評価（1回目）'!R80)</f>
        <v/>
      </c>
      <c r="U80" s="89" t="str">
        <f t="shared" si="3"/>
        <v>対象外</v>
      </c>
      <c r="V80" s="93" t="str">
        <f>IFERROR(VLOOKUP('２．ADL評価（1回目）'!G80,'※削除しない※'!$B$2:$D$4,3,TRUE),"")</f>
        <v/>
      </c>
    </row>
    <row r="81" spans="1:22">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2"/>
        <v/>
      </c>
      <c r="S81" s="68"/>
      <c r="T81" s="85" t="str">
        <f>IF(R81="","",'３．ADL評価（２回目）'!R81-'２．ADL評価（1回目）'!R81)</f>
        <v/>
      </c>
      <c r="U81" s="89" t="str">
        <f t="shared" si="3"/>
        <v>対象外</v>
      </c>
      <c r="V81" s="93" t="str">
        <f>IFERROR(VLOOKUP('２．ADL評価（1回目）'!G81,'※削除しない※'!$B$2:$D$4,3,TRUE),"")</f>
        <v/>
      </c>
    </row>
    <row r="82" spans="1:22">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2"/>
        <v/>
      </c>
      <c r="S82" s="68"/>
      <c r="T82" s="85" t="str">
        <f>IF(R82="","",'３．ADL評価（２回目）'!R82-'２．ADL評価（1回目）'!R82)</f>
        <v/>
      </c>
      <c r="U82" s="89" t="str">
        <f t="shared" si="3"/>
        <v>対象外</v>
      </c>
      <c r="V82" s="93" t="str">
        <f>IFERROR(VLOOKUP('２．ADL評価（1回目）'!G82,'※削除しない※'!$B$2:$D$4,3,TRUE),"")</f>
        <v/>
      </c>
    </row>
    <row r="83" spans="1:22">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2"/>
        <v/>
      </c>
      <c r="S83" s="68"/>
      <c r="T83" s="85" t="str">
        <f>IF(R83="","",'３．ADL評価（２回目）'!R83-'２．ADL評価（1回目）'!R83)</f>
        <v/>
      </c>
      <c r="U83" s="89" t="str">
        <f t="shared" si="3"/>
        <v>対象外</v>
      </c>
      <c r="V83" s="93" t="str">
        <f>IFERROR(VLOOKUP('２．ADL評価（1回目）'!G83,'※削除しない※'!$B$2:$D$4,3,TRUE),"")</f>
        <v/>
      </c>
    </row>
    <row r="84" spans="1:22">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2"/>
        <v/>
      </c>
      <c r="S84" s="68"/>
      <c r="T84" s="85" t="str">
        <f>IF(R84="","",'３．ADL評価（２回目）'!R84-'２．ADL評価（1回目）'!R84)</f>
        <v/>
      </c>
      <c r="U84" s="89" t="str">
        <f t="shared" si="3"/>
        <v>対象外</v>
      </c>
      <c r="V84" s="93" t="str">
        <f>IFERROR(VLOOKUP('２．ADL評価（1回目）'!G84,'※削除しない※'!$B$2:$D$4,3,TRUE),"")</f>
        <v/>
      </c>
    </row>
    <row r="85" spans="1:22">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2"/>
        <v/>
      </c>
      <c r="S85" s="68"/>
      <c r="T85" s="85" t="str">
        <f>IF(R85="","",'３．ADL評価（２回目）'!R85-'２．ADL評価（1回目）'!R85)</f>
        <v/>
      </c>
      <c r="U85" s="89" t="str">
        <f t="shared" si="3"/>
        <v>対象外</v>
      </c>
      <c r="V85" s="93" t="str">
        <f>IFERROR(VLOOKUP('２．ADL評価（1回目）'!G85,'※削除しない※'!$B$2:$D$4,3,TRUE),"")</f>
        <v/>
      </c>
    </row>
    <row r="86" spans="1:22">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2"/>
        <v/>
      </c>
      <c r="S86" s="68"/>
      <c r="T86" s="85" t="str">
        <f>IF(R86="","",'３．ADL評価（２回目）'!R86-'２．ADL評価（1回目）'!R86)</f>
        <v/>
      </c>
      <c r="U86" s="89" t="str">
        <f t="shared" si="3"/>
        <v>対象外</v>
      </c>
      <c r="V86" s="93" t="str">
        <f>IFERROR(VLOOKUP('２．ADL評価（1回目）'!G86,'※削除しない※'!$B$2:$D$4,3,TRUE),"")</f>
        <v/>
      </c>
    </row>
    <row r="87" spans="1:22">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2"/>
        <v/>
      </c>
      <c r="S87" s="68"/>
      <c r="T87" s="85" t="str">
        <f>IF(R87="","",'３．ADL評価（２回目）'!R87-'２．ADL評価（1回目）'!R87)</f>
        <v/>
      </c>
      <c r="U87" s="89" t="str">
        <f t="shared" si="3"/>
        <v>対象外</v>
      </c>
      <c r="V87" s="93" t="str">
        <f>IFERROR(VLOOKUP('２．ADL評価（1回目）'!G87,'※削除しない※'!$B$2:$D$4,3,TRUE),"")</f>
        <v/>
      </c>
    </row>
    <row r="88" spans="1:22">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2"/>
        <v/>
      </c>
      <c r="S88" s="68"/>
      <c r="T88" s="85" t="str">
        <f>IF(R88="","",'３．ADL評価（２回目）'!R88-'２．ADL評価（1回目）'!R88)</f>
        <v/>
      </c>
      <c r="U88" s="89" t="str">
        <f t="shared" si="3"/>
        <v>対象外</v>
      </c>
      <c r="V88" s="93" t="str">
        <f>IFERROR(VLOOKUP('２．ADL評価（1回目）'!G88,'※削除しない※'!$B$2:$D$4,3,TRUE),"")</f>
        <v/>
      </c>
    </row>
    <row r="89" spans="1:22">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2"/>
        <v/>
      </c>
      <c r="S89" s="68"/>
      <c r="T89" s="85" t="str">
        <f>IF(R89="","",'３．ADL評価（２回目）'!R89-'２．ADL評価（1回目）'!R89)</f>
        <v/>
      </c>
      <c r="U89" s="89" t="str">
        <f t="shared" si="3"/>
        <v>対象外</v>
      </c>
      <c r="V89" s="93" t="str">
        <f>IFERROR(VLOOKUP('２．ADL評価（1回目）'!G89,'※削除しない※'!$B$2:$D$4,3,TRUE),"")</f>
        <v/>
      </c>
    </row>
    <row r="90" spans="1:22">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2"/>
        <v/>
      </c>
      <c r="S90" s="68"/>
      <c r="T90" s="85" t="str">
        <f>IF(R90="","",'３．ADL評価（２回目）'!R90-'２．ADL評価（1回目）'!R90)</f>
        <v/>
      </c>
      <c r="U90" s="89" t="str">
        <f t="shared" si="3"/>
        <v>対象外</v>
      </c>
      <c r="V90" s="93" t="str">
        <f>IFERROR(VLOOKUP('２．ADL評価（1回目）'!G90,'※削除しない※'!$B$2:$D$4,3,TRUE),"")</f>
        <v/>
      </c>
    </row>
    <row r="91" spans="1:22">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2"/>
        <v/>
      </c>
      <c r="S91" s="68"/>
      <c r="T91" s="85" t="str">
        <f>IF(R91="","",'３．ADL評価（２回目）'!R91-'２．ADL評価（1回目）'!R91)</f>
        <v/>
      </c>
      <c r="U91" s="89" t="str">
        <f t="shared" si="3"/>
        <v>対象外</v>
      </c>
      <c r="V91" s="93" t="str">
        <f>IFERROR(VLOOKUP('２．ADL評価（1回目）'!G91,'※削除しない※'!$B$2:$D$4,3,TRUE),"")</f>
        <v/>
      </c>
    </row>
    <row r="92" spans="1:22">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2"/>
        <v/>
      </c>
      <c r="S92" s="68"/>
      <c r="T92" s="85" t="str">
        <f>IF(R92="","",'３．ADL評価（２回目）'!R92-'２．ADL評価（1回目）'!R92)</f>
        <v/>
      </c>
      <c r="U92" s="89" t="str">
        <f t="shared" si="3"/>
        <v>対象外</v>
      </c>
      <c r="V92" s="93" t="str">
        <f>IFERROR(VLOOKUP('２．ADL評価（1回目）'!G92,'※削除しない※'!$B$2:$D$4,3,TRUE),"")</f>
        <v/>
      </c>
    </row>
    <row r="93" spans="1:22">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2"/>
        <v/>
      </c>
      <c r="S93" s="68"/>
      <c r="T93" s="85" t="str">
        <f>IF(R93="","",'３．ADL評価（２回目）'!R93-'２．ADL評価（1回目）'!R93)</f>
        <v/>
      </c>
      <c r="U93" s="89" t="str">
        <f t="shared" si="3"/>
        <v>対象外</v>
      </c>
      <c r="V93" s="93" t="str">
        <f>IFERROR(VLOOKUP('２．ADL評価（1回目）'!G93,'※削除しない※'!$B$2:$D$4,3,TRUE),"")</f>
        <v/>
      </c>
    </row>
    <row r="94" spans="1:22">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2"/>
        <v/>
      </c>
      <c r="S94" s="68"/>
      <c r="T94" s="85" t="str">
        <f>IF(R94="","",'３．ADL評価（２回目）'!R94-'２．ADL評価（1回目）'!R94)</f>
        <v/>
      </c>
      <c r="U94" s="89" t="str">
        <f t="shared" si="3"/>
        <v>対象外</v>
      </c>
      <c r="V94" s="93" t="str">
        <f>IFERROR(VLOOKUP('２．ADL評価（1回目）'!G94,'※削除しない※'!$B$2:$D$4,3,TRUE),"")</f>
        <v/>
      </c>
    </row>
    <row r="95" spans="1:22">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2"/>
        <v/>
      </c>
      <c r="S95" s="68"/>
      <c r="T95" s="85" t="str">
        <f>IF(R95="","",'３．ADL評価（２回目）'!R95-'２．ADL評価（1回目）'!R95)</f>
        <v/>
      </c>
      <c r="U95" s="89" t="str">
        <f t="shared" si="3"/>
        <v>対象外</v>
      </c>
      <c r="V95" s="93" t="str">
        <f>IFERROR(VLOOKUP('２．ADL評価（1回目）'!G95,'※削除しない※'!$B$2:$D$4,3,TRUE),"")</f>
        <v/>
      </c>
    </row>
    <row r="96" spans="1:22">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2"/>
        <v/>
      </c>
      <c r="S96" s="68"/>
      <c r="T96" s="85" t="str">
        <f>IF(R96="","",'３．ADL評価（２回目）'!R96-'２．ADL評価（1回目）'!R96)</f>
        <v/>
      </c>
      <c r="U96" s="89" t="str">
        <f t="shared" si="3"/>
        <v>対象外</v>
      </c>
      <c r="V96" s="93" t="str">
        <f>IFERROR(VLOOKUP('２．ADL評価（1回目）'!G96,'※削除しない※'!$B$2:$D$4,3,TRUE),"")</f>
        <v/>
      </c>
    </row>
    <row r="97" spans="1:22">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2"/>
        <v/>
      </c>
      <c r="S97" s="68"/>
      <c r="T97" s="85" t="str">
        <f>IF(R97="","",'３．ADL評価（２回目）'!R97-'２．ADL評価（1回目）'!R97)</f>
        <v/>
      </c>
      <c r="U97" s="89" t="str">
        <f t="shared" si="3"/>
        <v>対象外</v>
      </c>
      <c r="V97" s="93" t="str">
        <f>IFERROR(VLOOKUP('２．ADL評価（1回目）'!G97,'※削除しない※'!$B$2:$D$4,3,TRUE),"")</f>
        <v/>
      </c>
    </row>
    <row r="98" spans="1:22">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2"/>
        <v/>
      </c>
      <c r="S98" s="68"/>
      <c r="T98" s="85" t="str">
        <f>IF(R98="","",'３．ADL評価（２回目）'!R98-'２．ADL評価（1回目）'!R98)</f>
        <v/>
      </c>
      <c r="U98" s="89" t="str">
        <f t="shared" si="3"/>
        <v>対象外</v>
      </c>
      <c r="V98" s="93" t="str">
        <f>IFERROR(VLOOKUP('２．ADL評価（1回目）'!G98,'※削除しない※'!$B$2:$D$4,3,TRUE),"")</f>
        <v/>
      </c>
    </row>
    <row r="99" spans="1:22">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2"/>
        <v/>
      </c>
      <c r="S99" s="68"/>
      <c r="T99" s="85" t="str">
        <f>IF(R99="","",'３．ADL評価（２回目）'!R99-'２．ADL評価（1回目）'!R99)</f>
        <v/>
      </c>
      <c r="U99" s="89" t="str">
        <f t="shared" si="3"/>
        <v>対象外</v>
      </c>
      <c r="V99" s="93" t="str">
        <f>IFERROR(VLOOKUP('２．ADL評価（1回目）'!G99,'※削除しない※'!$B$2:$D$4,3,TRUE),"")</f>
        <v/>
      </c>
    </row>
    <row r="100" spans="1:22">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2"/>
        <v/>
      </c>
      <c r="S100" s="68"/>
      <c r="T100" s="85" t="str">
        <f>IF(R100="","",'３．ADL評価（２回目）'!R100-'２．ADL評価（1回目）'!R100)</f>
        <v/>
      </c>
      <c r="U100" s="89" t="str">
        <f t="shared" si="3"/>
        <v>対象外</v>
      </c>
      <c r="V100" s="93" t="str">
        <f>IFERROR(VLOOKUP('２．ADL評価（1回目）'!G100,'※削除しない※'!$B$2:$D$4,3,TRUE),"")</f>
        <v/>
      </c>
    </row>
    <row r="101" spans="1:22">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2"/>
        <v/>
      </c>
      <c r="S101" s="68"/>
      <c r="T101" s="85" t="str">
        <f>IF(R101="","",'３．ADL評価（２回目）'!R101-'２．ADL評価（1回目）'!R101)</f>
        <v/>
      </c>
      <c r="U101" s="89" t="str">
        <f t="shared" si="3"/>
        <v>対象外</v>
      </c>
      <c r="V101" s="93" t="str">
        <f>IFERROR(VLOOKUP('２．ADL評価（1回目）'!G101,'※削除しない※'!$B$2:$D$4,3,TRUE),"")</f>
        <v/>
      </c>
    </row>
    <row r="102" spans="1:22">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2"/>
        <v/>
      </c>
      <c r="S102" s="68"/>
      <c r="T102" s="85" t="str">
        <f>IF(R102="","",'３．ADL評価（２回目）'!R102-'２．ADL評価（1回目）'!R102)</f>
        <v/>
      </c>
      <c r="U102" s="89" t="str">
        <f t="shared" si="3"/>
        <v>対象外</v>
      </c>
      <c r="V102" s="93" t="str">
        <f>IFERROR(VLOOKUP('２．ADL評価（1回目）'!G102,'※削除しない※'!$B$2:$D$4,3,TRUE),"")</f>
        <v/>
      </c>
    </row>
    <row r="103" spans="1:22">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2"/>
        <v/>
      </c>
      <c r="S103" s="68"/>
      <c r="T103" s="85" t="str">
        <f>IF(R103="","",'３．ADL評価（２回目）'!R103-'２．ADL評価（1回目）'!R103)</f>
        <v/>
      </c>
      <c r="U103" s="89" t="str">
        <f t="shared" si="3"/>
        <v>対象外</v>
      </c>
      <c r="V103" s="93" t="str">
        <f>IFERROR(VLOOKUP('２．ADL評価（1回目）'!G103,'※削除しない※'!$B$2:$D$4,3,TRUE),"")</f>
        <v/>
      </c>
    </row>
    <row r="104" spans="1:22">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2"/>
        <v/>
      </c>
      <c r="S104" s="68"/>
      <c r="T104" s="85" t="str">
        <f>IF(R104="","",'３．ADL評価（２回目）'!R104-'２．ADL評価（1回目）'!R104)</f>
        <v/>
      </c>
      <c r="U104" s="89" t="str">
        <f t="shared" si="3"/>
        <v>対象外</v>
      </c>
      <c r="V104" s="93" t="str">
        <f>IFERROR(VLOOKUP('２．ADL評価（1回目）'!G104,'※削除しない※'!$B$2:$D$4,3,TRUE),"")</f>
        <v/>
      </c>
    </row>
    <row r="105" spans="1:22">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2"/>
        <v/>
      </c>
      <c r="S105" s="68"/>
      <c r="T105" s="85" t="str">
        <f>IF(R105="","",'３．ADL評価（２回目）'!R105-'２．ADL評価（1回目）'!R105)</f>
        <v/>
      </c>
      <c r="U105" s="89" t="str">
        <f t="shared" si="3"/>
        <v>対象外</v>
      </c>
      <c r="V105" s="93" t="str">
        <f>IFERROR(VLOOKUP('２．ADL評価（1回目）'!G105,'※削除しない※'!$B$2:$D$4,3,TRUE),"")</f>
        <v/>
      </c>
    </row>
    <row r="106" spans="1:22">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2"/>
        <v/>
      </c>
      <c r="S106" s="68"/>
      <c r="T106" s="85" t="str">
        <f>IF(R106="","",'３．ADL評価（２回目）'!R106-'２．ADL評価（1回目）'!R106)</f>
        <v/>
      </c>
      <c r="U106" s="89" t="str">
        <f t="shared" si="3"/>
        <v>対象外</v>
      </c>
      <c r="V106" s="93" t="str">
        <f>IFERROR(VLOOKUP('２．ADL評価（1回目）'!G106,'※削除しない※'!$B$2:$D$4,3,TRUE),"")</f>
        <v/>
      </c>
    </row>
    <row r="107" spans="1:22">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2"/>
        <v/>
      </c>
      <c r="S107" s="68"/>
      <c r="T107" s="85" t="str">
        <f>IF(R107="","",'３．ADL評価（２回目）'!R107-'２．ADL評価（1回目）'!R107)</f>
        <v/>
      </c>
      <c r="U107" s="89" t="str">
        <f t="shared" si="3"/>
        <v>対象外</v>
      </c>
      <c r="V107" s="93" t="str">
        <f>IFERROR(VLOOKUP('２．ADL評価（1回目）'!G107,'※削除しない※'!$B$2:$D$4,3,TRUE),"")</f>
        <v/>
      </c>
    </row>
    <row r="108" spans="1:22">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2"/>
        <v/>
      </c>
      <c r="S108" s="68"/>
      <c r="T108" s="85" t="str">
        <f>IF(R108="","",'３．ADL評価（２回目）'!R108-'２．ADL評価（1回目）'!R108)</f>
        <v/>
      </c>
      <c r="U108" s="89" t="str">
        <f t="shared" si="3"/>
        <v>対象外</v>
      </c>
      <c r="V108" s="93" t="str">
        <f>IFERROR(VLOOKUP('２．ADL評価（1回目）'!G108,'※削除しない※'!$B$2:$D$4,3,TRUE),"")</f>
        <v/>
      </c>
    </row>
    <row r="109" spans="1:22"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75"/>
      <c r="H109" s="51"/>
      <c r="I109" s="55"/>
      <c r="J109" s="55"/>
      <c r="K109" s="55"/>
      <c r="L109" s="55"/>
      <c r="M109" s="55"/>
      <c r="N109" s="55"/>
      <c r="O109" s="55"/>
      <c r="P109" s="55"/>
      <c r="Q109" s="61"/>
      <c r="R109" s="63" t="str">
        <f t="shared" si="2"/>
        <v/>
      </c>
      <c r="S109" s="69"/>
      <c r="T109" s="86" t="str">
        <f>IF(R59="","",'３．ADL評価（２回目）'!R59-'２．ADL評価（1回目）'!R109)</f>
        <v/>
      </c>
      <c r="U109" s="89" t="str">
        <f t="shared" si="3"/>
        <v>対象外</v>
      </c>
      <c r="V109" s="93" t="str">
        <f>IFERROR(VLOOKUP('２．ADL評価（1回目）'!G109,'※削除しない※'!$B$2:$D$4,3,TRUE),"")</f>
        <v/>
      </c>
    </row>
    <row r="110" spans="1:22" ht="19.5">
      <c r="T110" s="87" t="s">
        <v>62</v>
      </c>
      <c r="U110" s="92" t="e">
        <f>ROUND((COUNTIF(U10:U109,"改善")+COUNTIF(U10:U109,"維持")*0.5)/(100-COUNTIF(U10:U109,"対象外")),3)</f>
        <v>#DIV/0!</v>
      </c>
      <c r="V110" s="93" t="str">
        <f>IFERROR(VLOOKUP('２．ADL評価（1回目）'!G110,'※削除しない※'!$B$2:$D$4,3,TRUE),"")</f>
        <v/>
      </c>
    </row>
    <row r="111" spans="1:22" ht="18.75"/>
  </sheetData>
  <sheetProtection password="C6E9" sheet="1" objects="1" scenarios="1" selectLockedCells="1"/>
  <mergeCells count="22">
    <mergeCell ref="C3:E3"/>
    <mergeCell ref="C4:E4"/>
    <mergeCell ref="B6:F6"/>
    <mergeCell ref="G6:S6"/>
    <mergeCell ref="B7:C7"/>
    <mergeCell ref="D7:E7"/>
    <mergeCell ref="T6:T8"/>
    <mergeCell ref="U6:U8"/>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conditionalFormatting sqref="G10:G109">
    <cfRule type="expression" dxfId="0" priority="1">
      <formula>$G10&lt;V10</formula>
    </cfRule>
  </conditionalFormatting>
  <dataValidations count="4">
    <dataValidation type="list" imeMode="off" allowBlank="1" showDropDown="0" showInputMessage="1" showErrorMessage="1" error="プルダウンリストから該当する点数を選択してください。" sqref="J10:J109 L10:L109">
      <formula1>"0,5"</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N10:Q109 K10:K109 H10:H109">
      <formula1>"0,5,10"</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
  <sheetViews>
    <sheetView view="pageBreakPreview" zoomScaleSheetLayoutView="100" workbookViewId="0">
      <selection activeCell="K12" sqref="K12"/>
    </sheetView>
  </sheetViews>
  <sheetFormatPr defaultRowHeight="18"/>
  <sheetData/>
  <phoneticPr fontId="1" type="Hiragana"/>
  <pageMargins left="0.7" right="0.7"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L37"/>
  <sheetViews>
    <sheetView zoomScaleSheetLayoutView="100" workbookViewId="0"/>
  </sheetViews>
  <sheetFormatPr defaultRowHeight="18"/>
  <cols>
    <col min="1" max="1" width="10.625" customWidth="1"/>
    <col min="2" max="2" width="12.625" customWidth="1"/>
    <col min="3" max="12" width="10.375" customWidth="1"/>
  </cols>
  <sheetData>
    <row r="1" spans="1:12">
      <c r="A1" s="94" t="s">
        <v>15</v>
      </c>
      <c r="B1" s="95"/>
      <c r="C1" s="95"/>
      <c r="D1" s="95"/>
      <c r="E1" s="95"/>
      <c r="F1" s="95"/>
      <c r="G1" s="95"/>
      <c r="H1" s="95"/>
    </row>
    <row r="2" spans="1:12" ht="12.75" customHeight="1">
      <c r="A2" s="95"/>
      <c r="B2" s="95"/>
      <c r="C2" s="95"/>
      <c r="D2" s="95"/>
      <c r="E2" s="95"/>
      <c r="F2" s="95"/>
      <c r="G2" s="95"/>
      <c r="H2" s="95"/>
    </row>
    <row r="3" spans="1:12" ht="24.75" customHeight="1">
      <c r="A3" s="96" t="s">
        <v>3</v>
      </c>
      <c r="B3" s="104"/>
      <c r="C3" s="115"/>
      <c r="D3" s="115"/>
      <c r="E3" s="115"/>
      <c r="F3" s="131"/>
      <c r="G3" s="132" t="s">
        <v>86</v>
      </c>
      <c r="H3" s="104"/>
      <c r="I3" s="131"/>
      <c r="J3" s="132" t="s">
        <v>22</v>
      </c>
      <c r="K3" s="104" t="s">
        <v>89</v>
      </c>
      <c r="L3" s="157"/>
    </row>
    <row r="4" spans="1:12" ht="24.75" customHeight="1">
      <c r="A4" s="97" t="s">
        <v>85</v>
      </c>
      <c r="B4" s="105"/>
      <c r="C4" s="116"/>
      <c r="D4" s="123"/>
      <c r="E4" s="129" t="s">
        <v>0</v>
      </c>
      <c r="F4" s="105"/>
      <c r="G4" s="123"/>
      <c r="H4" s="134" t="s">
        <v>77</v>
      </c>
      <c r="I4" s="105" t="s">
        <v>89</v>
      </c>
      <c r="J4" s="123"/>
      <c r="K4" s="134" t="s">
        <v>87</v>
      </c>
      <c r="L4" s="158" t="s">
        <v>88</v>
      </c>
    </row>
    <row r="5" spans="1:12" ht="11.25" customHeight="1">
      <c r="A5" s="98"/>
      <c r="B5" s="106"/>
      <c r="C5" s="106"/>
      <c r="D5" s="106"/>
      <c r="E5" s="130"/>
      <c r="F5" s="106"/>
      <c r="G5" s="106"/>
      <c r="H5" s="98"/>
      <c r="I5" s="140"/>
      <c r="J5" s="140"/>
      <c r="K5" s="98"/>
      <c r="L5" s="140"/>
    </row>
    <row r="6" spans="1:12" ht="18.75">
      <c r="A6" s="99" t="s">
        <v>63</v>
      </c>
      <c r="B6" s="107" t="s">
        <v>32</v>
      </c>
      <c r="C6" s="117" t="s">
        <v>2</v>
      </c>
      <c r="D6" s="124"/>
      <c r="E6" s="124"/>
      <c r="F6" s="124"/>
      <c r="G6" s="124"/>
      <c r="H6" s="107"/>
      <c r="I6" s="141" t="s">
        <v>76</v>
      </c>
      <c r="J6" s="117" t="s">
        <v>20</v>
      </c>
      <c r="K6" s="124"/>
      <c r="L6" s="107"/>
    </row>
    <row r="7" spans="1:12" ht="70.5" customHeight="1">
      <c r="A7" s="100" t="s">
        <v>26</v>
      </c>
      <c r="B7" s="108" t="s">
        <v>46</v>
      </c>
      <c r="C7" s="118" t="s">
        <v>65</v>
      </c>
      <c r="D7" s="125"/>
      <c r="E7" s="125"/>
      <c r="F7" s="125"/>
      <c r="G7" s="125"/>
      <c r="H7" s="135"/>
      <c r="I7" s="142"/>
      <c r="J7" s="149"/>
      <c r="K7" s="154"/>
      <c r="L7" s="159"/>
    </row>
    <row r="8" spans="1:12" ht="70.5" customHeight="1">
      <c r="A8" s="101"/>
      <c r="B8" s="109" t="s">
        <v>70</v>
      </c>
      <c r="C8" s="119" t="s">
        <v>67</v>
      </c>
      <c r="D8" s="126"/>
      <c r="E8" s="126"/>
      <c r="F8" s="126"/>
      <c r="G8" s="126"/>
      <c r="H8" s="136"/>
      <c r="I8" s="143"/>
      <c r="J8" s="150"/>
      <c r="K8" s="26"/>
      <c r="L8" s="160"/>
    </row>
    <row r="9" spans="1:12" ht="35.25" customHeight="1">
      <c r="A9" s="102"/>
      <c r="B9" s="110" t="s">
        <v>71</v>
      </c>
      <c r="C9" s="120" t="s">
        <v>1</v>
      </c>
      <c r="D9" s="127"/>
      <c r="E9" s="127"/>
      <c r="F9" s="127"/>
      <c r="G9" s="127"/>
      <c r="H9" s="137"/>
      <c r="I9" s="144"/>
      <c r="J9" s="151"/>
      <c r="K9" s="155"/>
      <c r="L9" s="161"/>
    </row>
    <row r="10" spans="1:12" ht="60.75" customHeight="1">
      <c r="A10" s="103" t="s">
        <v>10</v>
      </c>
      <c r="B10" s="111" t="s">
        <v>72</v>
      </c>
      <c r="C10" s="121" t="s">
        <v>90</v>
      </c>
      <c r="D10" s="128"/>
      <c r="E10" s="128"/>
      <c r="F10" s="128"/>
      <c r="G10" s="128"/>
      <c r="H10" s="138"/>
      <c r="I10" s="145"/>
      <c r="J10" s="152"/>
      <c r="K10" s="156"/>
      <c r="L10" s="162"/>
    </row>
    <row r="11" spans="1:12" ht="66" customHeight="1">
      <c r="A11" s="101"/>
      <c r="B11" s="109" t="s">
        <v>54</v>
      </c>
      <c r="C11" s="119" t="s">
        <v>68</v>
      </c>
      <c r="D11" s="126"/>
      <c r="E11" s="126"/>
      <c r="F11" s="126"/>
      <c r="G11" s="126"/>
      <c r="H11" s="136"/>
      <c r="I11" s="146"/>
      <c r="J11" s="150"/>
      <c r="K11" s="26"/>
      <c r="L11" s="160"/>
    </row>
    <row r="12" spans="1:12" ht="36" customHeight="1">
      <c r="A12" s="101"/>
      <c r="B12" s="109" t="s">
        <v>70</v>
      </c>
      <c r="C12" s="119" t="s">
        <v>79</v>
      </c>
      <c r="D12" s="126"/>
      <c r="E12" s="126"/>
      <c r="F12" s="126"/>
      <c r="G12" s="126"/>
      <c r="H12" s="136"/>
      <c r="I12" s="146"/>
      <c r="J12" s="150"/>
      <c r="K12" s="26"/>
      <c r="L12" s="160"/>
    </row>
    <row r="13" spans="1:12" ht="36" customHeight="1">
      <c r="A13" s="102"/>
      <c r="B13" s="110" t="s">
        <v>71</v>
      </c>
      <c r="C13" s="120" t="s">
        <v>57</v>
      </c>
      <c r="D13" s="127"/>
      <c r="E13" s="127"/>
      <c r="F13" s="127"/>
      <c r="G13" s="127"/>
      <c r="H13" s="137"/>
      <c r="I13" s="147"/>
      <c r="J13" s="151"/>
      <c r="K13" s="155"/>
      <c r="L13" s="161"/>
    </row>
    <row r="14" spans="1:12" ht="46.5" customHeight="1">
      <c r="A14" s="103" t="s">
        <v>30</v>
      </c>
      <c r="B14" s="111" t="s">
        <v>41</v>
      </c>
      <c r="C14" s="121" t="s">
        <v>78</v>
      </c>
      <c r="D14" s="128"/>
      <c r="E14" s="128"/>
      <c r="F14" s="128"/>
      <c r="G14" s="128"/>
      <c r="H14" s="138"/>
      <c r="I14" s="145"/>
      <c r="J14" s="152"/>
      <c r="K14" s="156"/>
      <c r="L14" s="162"/>
    </row>
    <row r="15" spans="1:12" ht="84" customHeight="1">
      <c r="A15" s="102"/>
      <c r="B15" s="110" t="s">
        <v>84</v>
      </c>
      <c r="C15" s="120" t="s">
        <v>80</v>
      </c>
      <c r="D15" s="127"/>
      <c r="E15" s="127"/>
      <c r="F15" s="127"/>
      <c r="G15" s="127"/>
      <c r="H15" s="137"/>
      <c r="I15" s="147"/>
      <c r="J15" s="151"/>
      <c r="K15" s="155"/>
      <c r="L15" s="161"/>
    </row>
    <row r="16" spans="1:12" ht="86.25" customHeight="1">
      <c r="A16" s="103" t="s">
        <v>19</v>
      </c>
      <c r="B16" s="111" t="s">
        <v>46</v>
      </c>
      <c r="C16" s="121" t="s">
        <v>91</v>
      </c>
      <c r="D16" s="128"/>
      <c r="E16" s="128"/>
      <c r="F16" s="128"/>
      <c r="G16" s="128"/>
      <c r="H16" s="138"/>
      <c r="I16" s="145"/>
      <c r="J16" s="152"/>
      <c r="K16" s="156"/>
      <c r="L16" s="162"/>
    </row>
    <row r="17" spans="1:12" ht="86.25" customHeight="1">
      <c r="A17" s="101"/>
      <c r="B17" s="109" t="s">
        <v>70</v>
      </c>
      <c r="C17" s="119" t="s">
        <v>92</v>
      </c>
      <c r="D17" s="126"/>
      <c r="E17" s="126"/>
      <c r="F17" s="126"/>
      <c r="G17" s="126"/>
      <c r="H17" s="136"/>
      <c r="I17" s="146"/>
      <c r="J17" s="150"/>
      <c r="K17" s="26"/>
      <c r="L17" s="160"/>
    </row>
    <row r="18" spans="1:12" ht="45.75" customHeight="1">
      <c r="A18" s="102"/>
      <c r="B18" s="110" t="s">
        <v>71</v>
      </c>
      <c r="C18" s="120" t="s">
        <v>18</v>
      </c>
      <c r="D18" s="127"/>
      <c r="E18" s="127"/>
      <c r="F18" s="127"/>
      <c r="G18" s="127"/>
      <c r="H18" s="137"/>
      <c r="I18" s="147"/>
      <c r="J18" s="151"/>
      <c r="K18" s="155"/>
      <c r="L18" s="161"/>
    </row>
    <row r="19" spans="1:12" ht="36" customHeight="1">
      <c r="A19" s="103" t="s">
        <v>36</v>
      </c>
      <c r="B19" s="111" t="s">
        <v>41</v>
      </c>
      <c r="C19" s="121" t="s">
        <v>37</v>
      </c>
      <c r="D19" s="128"/>
      <c r="E19" s="128"/>
      <c r="F19" s="128"/>
      <c r="G19" s="128"/>
      <c r="H19" s="138"/>
      <c r="I19" s="145"/>
      <c r="J19" s="152"/>
      <c r="K19" s="156"/>
      <c r="L19" s="162"/>
    </row>
    <row r="20" spans="1:12" ht="81.75" customHeight="1">
      <c r="A20" s="102"/>
      <c r="B20" s="110" t="s">
        <v>84</v>
      </c>
      <c r="C20" s="120" t="s">
        <v>49</v>
      </c>
      <c r="D20" s="127"/>
      <c r="E20" s="127"/>
      <c r="F20" s="127"/>
      <c r="G20" s="127"/>
      <c r="H20" s="137"/>
      <c r="I20" s="147"/>
      <c r="J20" s="151"/>
      <c r="K20" s="155"/>
      <c r="L20" s="161"/>
    </row>
    <row r="21" spans="1:12" ht="45.75" customHeight="1">
      <c r="A21" s="103" t="s">
        <v>12</v>
      </c>
      <c r="B21" s="112" t="s">
        <v>72</v>
      </c>
      <c r="C21" s="121" t="s">
        <v>23</v>
      </c>
      <c r="D21" s="128"/>
      <c r="E21" s="128"/>
      <c r="F21" s="128"/>
      <c r="G21" s="128"/>
      <c r="H21" s="138"/>
      <c r="I21" s="145"/>
      <c r="J21" s="152"/>
      <c r="K21" s="156"/>
      <c r="L21" s="162"/>
    </row>
    <row r="22" spans="1:12" ht="54.75" customHeight="1">
      <c r="A22" s="101"/>
      <c r="B22" s="109" t="s">
        <v>73</v>
      </c>
      <c r="C22" s="119" t="s">
        <v>81</v>
      </c>
      <c r="D22" s="126"/>
      <c r="E22" s="126"/>
      <c r="F22" s="126"/>
      <c r="G22" s="126"/>
      <c r="H22" s="136"/>
      <c r="I22" s="146"/>
      <c r="J22" s="150"/>
      <c r="K22" s="26"/>
      <c r="L22" s="160"/>
    </row>
    <row r="23" spans="1:12" ht="47.25" customHeight="1">
      <c r="A23" s="101"/>
      <c r="B23" s="109" t="s">
        <v>74</v>
      </c>
      <c r="C23" s="119" t="s">
        <v>38</v>
      </c>
      <c r="D23" s="126"/>
      <c r="E23" s="126"/>
      <c r="F23" s="126"/>
      <c r="G23" s="126"/>
      <c r="H23" s="136"/>
      <c r="I23" s="146"/>
      <c r="J23" s="150"/>
      <c r="K23" s="26"/>
      <c r="L23" s="160"/>
    </row>
    <row r="24" spans="1:12" ht="34.5" customHeight="1">
      <c r="A24" s="102"/>
      <c r="B24" s="113" t="s">
        <v>75</v>
      </c>
      <c r="C24" s="120" t="s">
        <v>25</v>
      </c>
      <c r="D24" s="127"/>
      <c r="E24" s="127"/>
      <c r="F24" s="127"/>
      <c r="G24" s="127"/>
      <c r="H24" s="137"/>
      <c r="I24" s="147"/>
      <c r="J24" s="151"/>
      <c r="K24" s="155"/>
      <c r="L24" s="161"/>
    </row>
    <row r="25" spans="1:12" ht="34.5" customHeight="1">
      <c r="A25" s="103" t="s">
        <v>42</v>
      </c>
      <c r="B25" s="111" t="s">
        <v>46</v>
      </c>
      <c r="C25" s="121" t="s">
        <v>64</v>
      </c>
      <c r="D25" s="128"/>
      <c r="E25" s="128"/>
      <c r="F25" s="128"/>
      <c r="G25" s="128"/>
      <c r="H25" s="138"/>
      <c r="I25" s="145"/>
      <c r="J25" s="152"/>
      <c r="K25" s="156"/>
      <c r="L25" s="162"/>
    </row>
    <row r="26" spans="1:12" ht="47.25" customHeight="1">
      <c r="A26" s="101"/>
      <c r="B26" s="114" t="s">
        <v>70</v>
      </c>
      <c r="C26" s="119" t="s">
        <v>43</v>
      </c>
      <c r="D26" s="126"/>
      <c r="E26" s="126"/>
      <c r="F26" s="126"/>
      <c r="G26" s="126"/>
      <c r="H26" s="136"/>
      <c r="I26" s="146"/>
      <c r="J26" s="150"/>
      <c r="K26" s="26"/>
      <c r="L26" s="160"/>
    </row>
    <row r="27" spans="1:12" ht="47.25" customHeight="1">
      <c r="A27" s="102"/>
      <c r="B27" s="110" t="s">
        <v>27</v>
      </c>
      <c r="C27" s="120" t="s">
        <v>5</v>
      </c>
      <c r="D27" s="127"/>
      <c r="E27" s="127"/>
      <c r="F27" s="127"/>
      <c r="G27" s="127"/>
      <c r="H27" s="137"/>
      <c r="I27" s="147"/>
      <c r="J27" s="151"/>
      <c r="K27" s="155"/>
      <c r="L27" s="161"/>
    </row>
    <row r="28" spans="1:12" ht="40.5" customHeight="1">
      <c r="A28" s="103" t="s">
        <v>48</v>
      </c>
      <c r="B28" s="112" t="s">
        <v>46</v>
      </c>
      <c r="C28" s="121" t="s">
        <v>69</v>
      </c>
      <c r="D28" s="128"/>
      <c r="E28" s="128"/>
      <c r="F28" s="128"/>
      <c r="G28" s="128"/>
      <c r="H28" s="138"/>
      <c r="I28" s="145"/>
      <c r="J28" s="152"/>
      <c r="K28" s="156"/>
      <c r="L28" s="162"/>
    </row>
    <row r="29" spans="1:12" ht="47.25" customHeight="1">
      <c r="A29" s="101"/>
      <c r="B29" s="109" t="s">
        <v>70</v>
      </c>
      <c r="C29" s="119" t="s">
        <v>82</v>
      </c>
      <c r="D29" s="126"/>
      <c r="E29" s="126"/>
      <c r="F29" s="126"/>
      <c r="G29" s="126"/>
      <c r="H29" s="136"/>
      <c r="I29" s="146"/>
      <c r="J29" s="150"/>
      <c r="K29" s="26"/>
      <c r="L29" s="160"/>
    </row>
    <row r="30" spans="1:12" ht="34.5" customHeight="1">
      <c r="A30" s="102"/>
      <c r="B30" s="113" t="s">
        <v>75</v>
      </c>
      <c r="C30" s="120" t="s">
        <v>61</v>
      </c>
      <c r="D30" s="127"/>
      <c r="E30" s="127"/>
      <c r="F30" s="127"/>
      <c r="G30" s="127"/>
      <c r="H30" s="137"/>
      <c r="I30" s="147"/>
      <c r="J30" s="151"/>
      <c r="K30" s="155"/>
      <c r="L30" s="161"/>
    </row>
    <row r="31" spans="1:12" ht="61.5" customHeight="1">
      <c r="A31" s="103" t="s">
        <v>50</v>
      </c>
      <c r="B31" s="112" t="s">
        <v>46</v>
      </c>
      <c r="C31" s="121" t="s">
        <v>66</v>
      </c>
      <c r="D31" s="128"/>
      <c r="E31" s="128"/>
      <c r="F31" s="128"/>
      <c r="G31" s="128"/>
      <c r="H31" s="138"/>
      <c r="I31" s="145"/>
      <c r="J31" s="152"/>
      <c r="K31" s="156"/>
      <c r="L31" s="162"/>
    </row>
    <row r="32" spans="1:12" ht="47.25" customHeight="1">
      <c r="A32" s="101"/>
      <c r="B32" s="109" t="s">
        <v>70</v>
      </c>
      <c r="C32" s="119" t="s">
        <v>28</v>
      </c>
      <c r="D32" s="126"/>
      <c r="E32" s="126"/>
      <c r="F32" s="126"/>
      <c r="G32" s="126"/>
      <c r="H32" s="136"/>
      <c r="I32" s="146"/>
      <c r="J32" s="150"/>
      <c r="K32" s="26"/>
      <c r="L32" s="160"/>
    </row>
    <row r="33" spans="1:12" ht="37.5" customHeight="1">
      <c r="A33" s="102"/>
      <c r="B33" s="110" t="s">
        <v>27</v>
      </c>
      <c r="C33" s="120" t="s">
        <v>31</v>
      </c>
      <c r="D33" s="127"/>
      <c r="E33" s="127"/>
      <c r="F33" s="127"/>
      <c r="G33" s="127"/>
      <c r="H33" s="137"/>
      <c r="I33" s="147"/>
      <c r="J33" s="151"/>
      <c r="K33" s="155"/>
      <c r="L33" s="161"/>
    </row>
    <row r="34" spans="1:12" ht="47.25" customHeight="1">
      <c r="A34" s="103" t="s">
        <v>53</v>
      </c>
      <c r="B34" s="112" t="s">
        <v>46</v>
      </c>
      <c r="C34" s="121" t="s">
        <v>93</v>
      </c>
      <c r="D34" s="128"/>
      <c r="E34" s="128"/>
      <c r="F34" s="128"/>
      <c r="G34" s="128"/>
      <c r="H34" s="138"/>
      <c r="I34" s="145"/>
      <c r="J34" s="152"/>
      <c r="K34" s="156"/>
      <c r="L34" s="162"/>
    </row>
    <row r="35" spans="1:12" ht="63.75" customHeight="1">
      <c r="A35" s="101"/>
      <c r="B35" s="109" t="s">
        <v>70</v>
      </c>
      <c r="C35" s="119" t="s">
        <v>94</v>
      </c>
      <c r="D35" s="126"/>
      <c r="E35" s="126"/>
      <c r="F35" s="126"/>
      <c r="G35" s="126"/>
      <c r="H35" s="136"/>
      <c r="I35" s="146"/>
      <c r="J35" s="150"/>
      <c r="K35" s="26"/>
      <c r="L35" s="160"/>
    </row>
    <row r="36" spans="1:12" ht="47.25" customHeight="1">
      <c r="A36" s="102"/>
      <c r="B36" s="110" t="s">
        <v>27</v>
      </c>
      <c r="C36" s="120" t="s">
        <v>95</v>
      </c>
      <c r="D36" s="127"/>
      <c r="E36" s="127"/>
      <c r="F36" s="127"/>
      <c r="G36" s="127"/>
      <c r="H36" s="137"/>
      <c r="I36" s="147"/>
      <c r="J36" s="151"/>
      <c r="K36" s="155"/>
      <c r="L36" s="161"/>
    </row>
    <row r="37" spans="1:12" ht="36" customHeight="1">
      <c r="C37" s="122"/>
      <c r="D37" s="122"/>
      <c r="E37" s="122"/>
      <c r="F37" s="122"/>
      <c r="G37" s="133"/>
      <c r="H37" s="139" t="s">
        <v>44</v>
      </c>
      <c r="I37" s="148"/>
      <c r="J37" s="153" t="s">
        <v>83</v>
      </c>
    </row>
  </sheetData>
  <mergeCells count="68">
    <mergeCell ref="B3:F3"/>
    <mergeCell ref="H3:I3"/>
    <mergeCell ref="K3:L3"/>
    <mergeCell ref="B4:D4"/>
    <mergeCell ref="F4:G4"/>
    <mergeCell ref="I4:J4"/>
    <mergeCell ref="C6:H6"/>
    <mergeCell ref="J6:L6"/>
    <mergeCell ref="C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C36:H36"/>
    <mergeCell ref="A7:A9"/>
    <mergeCell ref="I7:I9"/>
    <mergeCell ref="J7:L9"/>
    <mergeCell ref="A10:A13"/>
    <mergeCell ref="I10:I13"/>
    <mergeCell ref="J10:L13"/>
    <mergeCell ref="A14:A15"/>
    <mergeCell ref="I14:I15"/>
    <mergeCell ref="J14:L15"/>
    <mergeCell ref="A16:A18"/>
    <mergeCell ref="I16:I18"/>
    <mergeCell ref="J16:L18"/>
    <mergeCell ref="A19:A20"/>
    <mergeCell ref="I19:I20"/>
    <mergeCell ref="J19:L20"/>
    <mergeCell ref="A21:A24"/>
    <mergeCell ref="I21:I24"/>
    <mergeCell ref="J21:L24"/>
    <mergeCell ref="A25:A27"/>
    <mergeCell ref="I25:I27"/>
    <mergeCell ref="J25:L27"/>
    <mergeCell ref="A28:A30"/>
    <mergeCell ref="I28:I30"/>
    <mergeCell ref="J28:L30"/>
    <mergeCell ref="A31:A33"/>
    <mergeCell ref="I31:I33"/>
    <mergeCell ref="J31:L33"/>
    <mergeCell ref="A34:A36"/>
    <mergeCell ref="I34:I36"/>
    <mergeCell ref="J34:L36"/>
  </mergeCells>
  <phoneticPr fontId="1"/>
  <printOptions horizontalCentered="1"/>
  <pageMargins left="0.39370078740157483" right="0.39370078740157483" top="0.59055118110236227" bottom="0.39370078740157483" header="0.31496062992125984" footer="0.31496062992125984"/>
  <pageSetup paperSize="9" scale="6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sheetPr>
  <dimension ref="B1:E4"/>
  <sheetViews>
    <sheetView workbookViewId="0">
      <selection activeCell="G11" sqref="G11"/>
    </sheetView>
  </sheetViews>
  <sheetFormatPr defaultRowHeight="18"/>
  <cols>
    <col min="2" max="2" width="10.5" bestFit="1" customWidth="1"/>
    <col min="3" max="3" width="12.5" bestFit="1" customWidth="1"/>
    <col min="4" max="4" width="10.1640625" bestFit="1" customWidth="1"/>
    <col min="5" max="5" width="12.5" bestFit="1" customWidth="1"/>
  </cols>
  <sheetData>
    <row r="1" spans="2:5">
      <c r="B1" s="163" t="s">
        <v>102</v>
      </c>
      <c r="C1" s="163" t="s">
        <v>103</v>
      </c>
      <c r="D1" s="163" t="s">
        <v>104</v>
      </c>
      <c r="E1" s="163" t="s">
        <v>105</v>
      </c>
    </row>
    <row r="2" spans="2:5">
      <c r="B2" s="164">
        <v>45017</v>
      </c>
      <c r="C2" s="164">
        <v>45046</v>
      </c>
      <c r="D2" s="164">
        <v>45200</v>
      </c>
      <c r="E2" s="164">
        <v>45230</v>
      </c>
    </row>
    <row r="3" spans="2:5">
      <c r="B3" s="164">
        <v>45047</v>
      </c>
      <c r="C3" s="164">
        <v>45077</v>
      </c>
      <c r="D3" s="164">
        <v>45231</v>
      </c>
      <c r="E3" s="164">
        <v>45260</v>
      </c>
    </row>
    <row r="4" spans="2:5">
      <c r="B4" s="164">
        <v>45078</v>
      </c>
      <c r="C4" s="164">
        <v>45107</v>
      </c>
      <c r="D4" s="164">
        <v>45261</v>
      </c>
      <c r="E4" s="164">
        <v>45291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１．評価対象利用者名簿（参加申込時提出）</vt:lpstr>
      <vt:lpstr>２．ADL評価（1回目）</vt:lpstr>
      <vt:lpstr>３．ADL評価（２回目）</vt:lpstr>
      <vt:lpstr>参考様式（生活機能チェックシート）</vt:lpstr>
      <vt:lpstr>参考様式（ADL評価票）</vt:lpstr>
      <vt:lpstr>※削除しない※</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川西市</dc:creator>
  <cp:lastModifiedBy>Administrator</cp:lastModifiedBy>
  <cp:lastPrinted>2022-04-28T00:10:44Z</cp:lastPrinted>
  <dcterms:created xsi:type="dcterms:W3CDTF">2022-04-22T04:15:57Z</dcterms:created>
  <dcterms:modified xsi:type="dcterms:W3CDTF">2024-07-10T07:22:24Z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5.0.4.0</vt:lpwstr>
    </vt:vector>
  </property>
  <property fmtid="{DCFEDD21-7773-49B2-8022-6FC58DB5260B}" pid="3" name="LastSavedVersion">
    <vt:lpwstr>5.0.4.0</vt:lpwstr>
  </property>
  <property fmtid="{DCFEDD21-7773-49B2-8022-6FC58DB5260B}" pid="4" name="LastSavedDate">
    <vt:filetime>2024-07-10T07:22:24Z</vt:filetime>
  </property>
</Properties>
</file>