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t1357\Desktop\地活説明会\"/>
    </mc:Choice>
  </mc:AlternateContent>
  <bookViews>
    <workbookView xWindow="0" yWindow="0" windowWidth="10560" windowHeight="4410"/>
  </bookViews>
  <sheets>
    <sheet name="個別支援" sheetId="1" r:id="rId1"/>
    <sheet name="グループ支援" sheetId="2" r:id="rId2"/>
  </sheets>
  <definedNames>
    <definedName name="_xlnm.Print_Area" localSheetId="1">グループ支援!$A$1:$AD$49</definedName>
    <definedName name="_xlnm.Print_Area" localSheetId="0">個別支援!$A$1:$J$97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71" i="1" l="1"/>
  <c r="D70" i="1"/>
  <c r="D69" i="1"/>
  <c r="D68" i="1"/>
  <c r="D67" i="1"/>
  <c r="D66" i="1"/>
  <c r="D65" i="1"/>
  <c r="D64" i="1"/>
  <c r="D63" i="1"/>
</calcChain>
</file>

<file path=xl/sharedStrings.xml><?xml version="1.0" encoding="utf-8"?>
<sst xmlns="http://schemas.openxmlformats.org/spreadsheetml/2006/main" count="185" uniqueCount="42">
  <si>
    <t>（8：00～18：00）</t>
    <phoneticPr fontId="2"/>
  </si>
  <si>
    <t>（6：00～8：00　18：00～22：00）</t>
    <phoneticPr fontId="2"/>
  </si>
  <si>
    <t>（22：00～6：00）</t>
    <phoneticPr fontId="2"/>
  </si>
  <si>
    <t>←21:30~22:30</t>
    <phoneticPr fontId="2"/>
  </si>
  <si>
    <t>←21:00~22:30</t>
    <phoneticPr fontId="2"/>
  </si>
  <si>
    <t>←21:30~23:00</t>
    <phoneticPr fontId="2"/>
  </si>
  <si>
    <t>←5:30~6:30</t>
    <phoneticPr fontId="2"/>
  </si>
  <si>
    <t>←5:00~6:30</t>
    <phoneticPr fontId="2"/>
  </si>
  <si>
    <t>←5:30~7:00</t>
    <phoneticPr fontId="2"/>
  </si>
  <si>
    <t>夜間早朝
(夜間:18:00~22:00)
(早朝:6:00~8:00)</t>
    <rPh sb="23" eb="25">
      <t>ソウチョウ</t>
    </rPh>
    <phoneticPr fontId="2"/>
  </si>
  <si>
    <t>深夜
(夜間:22:00~6:00)</t>
    <rPh sb="0" eb="2">
      <t>シンヤ</t>
    </rPh>
    <rPh sb="4" eb="6">
      <t>ヤカン</t>
    </rPh>
    <phoneticPr fontId="2"/>
  </si>
  <si>
    <t>日中(8:00~18:00)</t>
    <rPh sb="0" eb="2">
      <t>ニッチュウ</t>
    </rPh>
    <phoneticPr fontId="2"/>
  </si>
  <si>
    <t>日0.5H</t>
    <rPh sb="0" eb="1">
      <t>ニチ</t>
    </rPh>
    <phoneticPr fontId="2"/>
  </si>
  <si>
    <t>日1.0H</t>
    <rPh sb="0" eb="1">
      <t>ニチ</t>
    </rPh>
    <phoneticPr fontId="2"/>
  </si>
  <si>
    <t>日1.5H</t>
    <rPh sb="0" eb="1">
      <t>ニチ</t>
    </rPh>
    <phoneticPr fontId="2"/>
  </si>
  <si>
    <t>夜間早朝0.5H</t>
    <rPh sb="0" eb="2">
      <t>ヤカン</t>
    </rPh>
    <rPh sb="2" eb="4">
      <t>ソウチョウ</t>
    </rPh>
    <phoneticPr fontId="2"/>
  </si>
  <si>
    <t>夜間早朝1.0H</t>
    <phoneticPr fontId="2"/>
  </si>
  <si>
    <t>夜間早朝1.5H</t>
    <phoneticPr fontId="2"/>
  </si>
  <si>
    <t>深夜0.5H</t>
    <rPh sb="0" eb="2">
      <t>シンヤ</t>
    </rPh>
    <phoneticPr fontId="2"/>
  </si>
  <si>
    <t>深夜1.0H</t>
    <rPh sb="0" eb="2">
      <t>シンヤ</t>
    </rPh>
    <phoneticPr fontId="2"/>
  </si>
  <si>
    <t>深夜1.5H</t>
    <rPh sb="0" eb="2">
      <t>シンヤ</t>
    </rPh>
    <phoneticPr fontId="2"/>
  </si>
  <si>
    <t>←7:30~8:30 , 17:30~18:30</t>
    <phoneticPr fontId="2"/>
  </si>
  <si>
    <t>日0.5H夜早0.5H</t>
    <rPh sb="0" eb="1">
      <t>ニチ</t>
    </rPh>
    <rPh sb="5" eb="6">
      <t>ヨル</t>
    </rPh>
    <rPh sb="6" eb="7">
      <t>ソウ</t>
    </rPh>
    <phoneticPr fontId="2"/>
  </si>
  <si>
    <t>日1.0H夜早0.5H</t>
    <rPh sb="0" eb="1">
      <t>ニチ</t>
    </rPh>
    <rPh sb="5" eb="6">
      <t>ヨル</t>
    </rPh>
    <rPh sb="6" eb="7">
      <t>ソウ</t>
    </rPh>
    <phoneticPr fontId="2"/>
  </si>
  <si>
    <t>日0.5H夜早1.0H</t>
    <rPh sb="0" eb="1">
      <t>ニチ</t>
    </rPh>
    <rPh sb="5" eb="6">
      <t>ヨル</t>
    </rPh>
    <rPh sb="6" eb="7">
      <t>ソウ</t>
    </rPh>
    <phoneticPr fontId="2"/>
  </si>
  <si>
    <t>夜早0.5H深0.5H</t>
    <rPh sb="0" eb="1">
      <t>ヨル</t>
    </rPh>
    <rPh sb="1" eb="2">
      <t>ソウ</t>
    </rPh>
    <rPh sb="6" eb="7">
      <t>シン</t>
    </rPh>
    <phoneticPr fontId="2"/>
  </si>
  <si>
    <t>夜早1.0H深0.5H</t>
    <rPh sb="0" eb="1">
      <t>ヨル</t>
    </rPh>
    <rPh sb="1" eb="2">
      <t>ソウ</t>
    </rPh>
    <rPh sb="6" eb="7">
      <t>シン</t>
    </rPh>
    <phoneticPr fontId="2"/>
  </si>
  <si>
    <t>夜早0.5H深1.0H</t>
    <rPh sb="0" eb="1">
      <t>ヨル</t>
    </rPh>
    <rPh sb="1" eb="2">
      <t>ソウ</t>
    </rPh>
    <rPh sb="6" eb="7">
      <t>シン</t>
    </rPh>
    <phoneticPr fontId="2"/>
  </si>
  <si>
    <t>深0.5H夜早0.5H</t>
    <rPh sb="0" eb="1">
      <t>シン</t>
    </rPh>
    <rPh sb="5" eb="6">
      <t>ヤ</t>
    </rPh>
    <rPh sb="6" eb="7">
      <t>ハヤ</t>
    </rPh>
    <phoneticPr fontId="2"/>
  </si>
  <si>
    <t>深1.0H夜早0.5H</t>
    <rPh sb="0" eb="1">
      <t>シン</t>
    </rPh>
    <rPh sb="5" eb="6">
      <t>ヤ</t>
    </rPh>
    <rPh sb="6" eb="7">
      <t>ハヤ</t>
    </rPh>
    <phoneticPr fontId="2"/>
  </si>
  <si>
    <t>深0.5H夜早1.0H</t>
    <rPh sb="0" eb="1">
      <t>シン</t>
    </rPh>
    <rPh sb="5" eb="6">
      <t>ヤ</t>
    </rPh>
    <rPh sb="6" eb="7">
      <t>ハヤ</t>
    </rPh>
    <phoneticPr fontId="2"/>
  </si>
  <si>
    <t>←7:30~9:00 , 17:00~18:30</t>
    <phoneticPr fontId="2"/>
  </si>
  <si>
    <t>←7:00~8:30 , 17:30~19:00</t>
    <phoneticPr fontId="2"/>
  </si>
  <si>
    <t>支援者1人：利用者２人</t>
    <rPh sb="0" eb="3">
      <t>シエンシャ</t>
    </rPh>
    <rPh sb="4" eb="5">
      <t>ニン</t>
    </rPh>
    <rPh sb="6" eb="9">
      <t>リヨウシャ</t>
    </rPh>
    <rPh sb="10" eb="11">
      <t>ニン</t>
    </rPh>
    <phoneticPr fontId="2"/>
  </si>
  <si>
    <t>支援者1人：利用者3人</t>
    <rPh sb="0" eb="3">
      <t>シエンシャ</t>
    </rPh>
    <rPh sb="4" eb="5">
      <t>ニン</t>
    </rPh>
    <rPh sb="6" eb="9">
      <t>リヨウシャ</t>
    </rPh>
    <rPh sb="10" eb="11">
      <t>ニン</t>
    </rPh>
    <phoneticPr fontId="2"/>
  </si>
  <si>
    <t>支援者1人：利用者4人</t>
    <rPh sb="0" eb="3">
      <t>シエンシャ</t>
    </rPh>
    <rPh sb="4" eb="5">
      <t>ニン</t>
    </rPh>
    <rPh sb="6" eb="9">
      <t>リヨウシャ</t>
    </rPh>
    <rPh sb="10" eb="11">
      <t>ニン</t>
    </rPh>
    <phoneticPr fontId="2"/>
  </si>
  <si>
    <r>
      <t>開始から1.5時間以内</t>
    </r>
    <r>
      <rPr>
        <b/>
        <sz val="9"/>
        <color theme="1"/>
        <rFont val="游ゴシック"/>
        <family val="3"/>
        <charset val="128"/>
        <scheme val="minor"/>
      </rPr>
      <t>（単位：円）</t>
    </r>
    <rPh sb="0" eb="2">
      <t>カイシ</t>
    </rPh>
    <rPh sb="7" eb="9">
      <t>ジカン</t>
    </rPh>
    <rPh sb="9" eb="11">
      <t>イナイ</t>
    </rPh>
    <rPh sb="12" eb="14">
      <t>タンイ</t>
    </rPh>
    <rPh sb="15" eb="16">
      <t>エン</t>
    </rPh>
    <phoneticPr fontId="2"/>
  </si>
  <si>
    <r>
      <t>開始から1.5時間を超える</t>
    </r>
    <r>
      <rPr>
        <b/>
        <sz val="9"/>
        <color theme="1"/>
        <rFont val="游ゴシック"/>
        <family val="3"/>
        <charset val="128"/>
        <scheme val="minor"/>
      </rPr>
      <t>（単位：円）</t>
    </r>
    <rPh sb="0" eb="2">
      <t>カイシ</t>
    </rPh>
    <rPh sb="7" eb="9">
      <t>ジカン</t>
    </rPh>
    <rPh sb="10" eb="11">
      <t>コ</t>
    </rPh>
    <rPh sb="14" eb="16">
      <t>タンイ</t>
    </rPh>
    <rPh sb="17" eb="18">
      <t>エン</t>
    </rPh>
    <phoneticPr fontId="2"/>
  </si>
  <si>
    <t>身体介護伴わない</t>
    <phoneticPr fontId="2"/>
  </si>
  <si>
    <t>移動支援事業単価表（個別支援型）</t>
    <rPh sb="0" eb="2">
      <t>イドウ</t>
    </rPh>
    <rPh sb="2" eb="4">
      <t>シエン</t>
    </rPh>
    <rPh sb="4" eb="6">
      <t>ジギョウ</t>
    </rPh>
    <rPh sb="6" eb="8">
      <t>タンカ</t>
    </rPh>
    <rPh sb="8" eb="9">
      <t>ヒョウ</t>
    </rPh>
    <rPh sb="10" eb="12">
      <t>コベツ</t>
    </rPh>
    <rPh sb="12" eb="15">
      <t>シエンガタ</t>
    </rPh>
    <phoneticPr fontId="2"/>
  </si>
  <si>
    <t>身体介護伴う</t>
    <phoneticPr fontId="2"/>
  </si>
  <si>
    <t>移動支援事業単価表（グループ支援型）</t>
    <rPh sb="0" eb="2">
      <t>イドウ</t>
    </rPh>
    <rPh sb="2" eb="4">
      <t>シエン</t>
    </rPh>
    <rPh sb="4" eb="6">
      <t>ジギョウ</t>
    </rPh>
    <rPh sb="6" eb="8">
      <t>タンカ</t>
    </rPh>
    <rPh sb="8" eb="9">
      <t>ヒョウ</t>
    </rPh>
    <rPh sb="14" eb="17">
      <t>シエンガタ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</si>
</sst>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&quot;H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right" vertical="center" shrinkToFit="1"/>
    </xf>
    <xf numFmtId="0" fontId="0" fillId="2" borderId="5" xfId="0" applyFill="1" applyBorder="1" applyAlignment="1">
      <alignment horizontal="right" vertical="center" shrinkToFit="1"/>
    </xf>
    <xf numFmtId="3" fontId="0" fillId="2" borderId="6" xfId="0" applyNumberFormat="1" applyFill="1" applyBorder="1">
      <alignment vertical="center"/>
    </xf>
    <xf numFmtId="3" fontId="0" fillId="2" borderId="7" xfId="0" applyNumberFormat="1" applyFill="1" applyBorder="1">
      <alignment vertical="center"/>
    </xf>
    <xf numFmtId="3" fontId="0" fillId="2" borderId="8" xfId="0" applyNumberFormat="1" applyFill="1" applyBorder="1">
      <alignment vertical="center"/>
    </xf>
    <xf numFmtId="38" fontId="0" fillId="2" borderId="9" xfId="1" applyFont="1" applyFill="1" applyBorder="1">
      <alignment vertical="center"/>
    </xf>
    <xf numFmtId="38" fontId="0" fillId="2" borderId="7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0" fontId="4" fillId="2" borderId="0" xfId="0" applyFon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ill="1" applyBorder="1">
      <alignment vertical="center"/>
    </xf>
    <xf numFmtId="38" fontId="0" fillId="2" borderId="17" xfId="1" applyFont="1" applyFill="1" applyBorder="1">
      <alignment vertical="center"/>
    </xf>
    <xf numFmtId="0" fontId="0" fillId="2" borderId="0" xfId="0" applyFill="1" applyBorder="1">
      <alignment vertical="center"/>
    </xf>
    <xf numFmtId="176" fontId="0" fillId="2" borderId="18" xfId="0" applyNumberFormat="1" applyFill="1" applyBorder="1">
      <alignment vertical="center"/>
    </xf>
    <xf numFmtId="38" fontId="0" fillId="2" borderId="18" xfId="1" applyFont="1" applyFill="1" applyBorder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38" fontId="0" fillId="2" borderId="0" xfId="1" applyFont="1" applyFill="1" applyBorder="1">
      <alignment vertical="center"/>
    </xf>
    <xf numFmtId="176" fontId="0" fillId="2" borderId="0" xfId="0" applyNumberFormat="1" applyFill="1" applyBorder="1">
      <alignment vertical="center"/>
    </xf>
    <xf numFmtId="0" fontId="8" fillId="2" borderId="0" xfId="0" applyFont="1" applyFill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view="pageBreakPreview" topLeftCell="A22" zoomScale="60" zoomScaleNormal="100" workbookViewId="0">
      <selection activeCell="C53" sqref="C53"/>
    </sheetView>
  </sheetViews>
  <sheetFormatPr defaultRowHeight="18.75" x14ac:dyDescent="0.4"/>
  <cols>
    <col min="1" max="1" width="4.875" customWidth="1"/>
    <col min="2" max="2" width="1.625" customWidth="1"/>
    <col min="8" max="8" width="7.125" customWidth="1"/>
    <col min="9" max="9" width="2.75" customWidth="1"/>
    <col min="10" max="10" width="8.625" customWidth="1"/>
    <col min="11" max="11" width="7.125" customWidth="1"/>
    <col min="12" max="12" width="8.625" customWidth="1"/>
    <col min="13" max="13" width="7.125" customWidth="1"/>
    <col min="14" max="14" width="8.625" customWidth="1"/>
  </cols>
  <sheetData>
    <row r="1" spans="1:10" ht="12.7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4" x14ac:dyDescent="0.4">
      <c r="A2" s="2"/>
      <c r="B2" s="5"/>
      <c r="C2" s="1" t="s">
        <v>39</v>
      </c>
      <c r="D2" s="2"/>
      <c r="E2" s="2"/>
      <c r="F2" s="2"/>
      <c r="G2" s="2"/>
      <c r="H2" s="2"/>
      <c r="I2" s="2"/>
      <c r="J2" s="2"/>
    </row>
    <row r="3" spans="1:10" ht="19.5" customHeight="1" x14ac:dyDescent="0.4">
      <c r="A3" s="2"/>
      <c r="B3" s="5"/>
      <c r="C3" s="3" t="s">
        <v>38</v>
      </c>
      <c r="D3" s="2"/>
      <c r="E3" s="2"/>
      <c r="F3" s="2"/>
      <c r="G3" s="2"/>
      <c r="H3" s="1"/>
      <c r="I3" s="1"/>
      <c r="J3" s="2"/>
    </row>
    <row r="4" spans="1:10" ht="19.5" thickBot="1" x14ac:dyDescent="0.45">
      <c r="A4" s="2"/>
      <c r="B4" s="5"/>
      <c r="C4" s="3" t="s">
        <v>36</v>
      </c>
      <c r="D4" s="2"/>
      <c r="E4" s="2"/>
      <c r="F4" s="2"/>
      <c r="G4" s="2"/>
      <c r="H4" s="2"/>
      <c r="I4" s="2"/>
      <c r="J4" s="2"/>
    </row>
    <row r="5" spans="1:10" ht="19.5" thickTop="1" x14ac:dyDescent="0.4">
      <c r="A5" s="2"/>
      <c r="B5" s="5"/>
      <c r="C5" s="6" t="s">
        <v>12</v>
      </c>
      <c r="D5" s="14">
        <v>1000</v>
      </c>
      <c r="E5" s="4" t="s">
        <v>0</v>
      </c>
      <c r="F5" s="2"/>
      <c r="G5" s="2"/>
      <c r="H5" s="2"/>
      <c r="I5" s="2"/>
      <c r="J5" s="2"/>
    </row>
    <row r="6" spans="1:10" x14ac:dyDescent="0.4">
      <c r="A6" s="2"/>
      <c r="B6" s="5"/>
      <c r="C6" s="7" t="s">
        <v>13</v>
      </c>
      <c r="D6" s="15">
        <v>2000</v>
      </c>
      <c r="E6" s="2"/>
      <c r="F6" s="2"/>
      <c r="G6" s="2"/>
      <c r="H6" s="2"/>
      <c r="I6" s="2"/>
      <c r="J6" s="2"/>
    </row>
    <row r="7" spans="1:10" ht="19.5" thickBot="1" x14ac:dyDescent="0.45">
      <c r="A7" s="2"/>
      <c r="B7" s="5"/>
      <c r="C7" s="8" t="s">
        <v>14</v>
      </c>
      <c r="D7" s="16">
        <v>3000</v>
      </c>
      <c r="E7" s="2"/>
      <c r="F7" s="2"/>
      <c r="G7" s="2"/>
      <c r="H7" s="2"/>
      <c r="I7" s="2"/>
      <c r="J7" s="2"/>
    </row>
    <row r="8" spans="1:10" x14ac:dyDescent="0.4">
      <c r="A8" s="2"/>
      <c r="B8" s="5"/>
      <c r="C8" s="9" t="s">
        <v>15</v>
      </c>
      <c r="D8" s="15">
        <v>1250</v>
      </c>
      <c r="E8" s="4" t="s">
        <v>1</v>
      </c>
      <c r="F8" s="2"/>
      <c r="G8" s="2"/>
      <c r="H8" s="2"/>
      <c r="I8" s="2"/>
      <c r="J8" s="2"/>
    </row>
    <row r="9" spans="1:10" x14ac:dyDescent="0.4">
      <c r="A9" s="2"/>
      <c r="B9" s="5"/>
      <c r="C9" s="10" t="s">
        <v>16</v>
      </c>
      <c r="D9" s="15">
        <v>2500</v>
      </c>
      <c r="E9" s="2"/>
      <c r="F9" s="2"/>
      <c r="G9" s="2"/>
      <c r="H9" s="2"/>
      <c r="I9" s="2"/>
      <c r="J9" s="2"/>
    </row>
    <row r="10" spans="1:10" ht="19.5" thickBot="1" x14ac:dyDescent="0.45">
      <c r="A10" s="2"/>
      <c r="B10" s="5"/>
      <c r="C10" s="11" t="s">
        <v>17</v>
      </c>
      <c r="D10" s="16">
        <v>3750</v>
      </c>
      <c r="E10" s="2"/>
      <c r="F10" s="2"/>
      <c r="G10" s="2"/>
      <c r="H10" s="2"/>
      <c r="I10" s="2"/>
      <c r="J10" s="2"/>
    </row>
    <row r="11" spans="1:10" x14ac:dyDescent="0.4">
      <c r="A11" s="2"/>
      <c r="B11" s="5"/>
      <c r="C11" s="7" t="s">
        <v>18</v>
      </c>
      <c r="D11" s="15">
        <v>1500</v>
      </c>
      <c r="E11" s="4" t="s">
        <v>2</v>
      </c>
      <c r="F11" s="2"/>
      <c r="G11" s="2"/>
      <c r="H11" s="2"/>
      <c r="I11" s="2"/>
      <c r="J11" s="2"/>
    </row>
    <row r="12" spans="1:10" x14ac:dyDescent="0.4">
      <c r="A12" s="2"/>
      <c r="B12" s="5"/>
      <c r="C12" s="7" t="s">
        <v>19</v>
      </c>
      <c r="D12" s="15">
        <v>3000</v>
      </c>
      <c r="E12" s="2"/>
      <c r="F12" s="2"/>
      <c r="G12" s="2"/>
      <c r="H12" s="2"/>
      <c r="I12" s="2"/>
      <c r="J12" s="2"/>
    </row>
    <row r="13" spans="1:10" ht="19.5" thickBot="1" x14ac:dyDescent="0.45">
      <c r="A13" s="2"/>
      <c r="B13" s="5"/>
      <c r="C13" s="8" t="s">
        <v>20</v>
      </c>
      <c r="D13" s="16">
        <v>4500</v>
      </c>
      <c r="E13" s="2"/>
      <c r="F13" s="2"/>
      <c r="G13" s="2"/>
      <c r="H13" s="2"/>
      <c r="I13" s="2"/>
      <c r="J13" s="2"/>
    </row>
    <row r="14" spans="1:10" x14ac:dyDescent="0.4">
      <c r="A14" s="2"/>
      <c r="B14" s="5"/>
      <c r="C14" s="12" t="s">
        <v>22</v>
      </c>
      <c r="D14" s="17">
        <f>1000+1250</f>
        <v>2250</v>
      </c>
      <c r="E14" s="2" t="s">
        <v>21</v>
      </c>
      <c r="F14" s="2"/>
      <c r="G14" s="2"/>
      <c r="H14" s="2"/>
      <c r="I14" s="2"/>
      <c r="J14" s="2"/>
    </row>
    <row r="15" spans="1:10" x14ac:dyDescent="0.4">
      <c r="A15" s="2"/>
      <c r="B15" s="5"/>
      <c r="C15" s="7" t="s">
        <v>23</v>
      </c>
      <c r="D15" s="18">
        <f>1000*2+1250</f>
        <v>3250</v>
      </c>
      <c r="E15" s="2" t="s">
        <v>31</v>
      </c>
      <c r="F15" s="2"/>
      <c r="G15" s="2"/>
      <c r="H15" s="2"/>
      <c r="I15" s="2"/>
      <c r="J15" s="2"/>
    </row>
    <row r="16" spans="1:10" ht="19.5" thickBot="1" x14ac:dyDescent="0.45">
      <c r="A16" s="2"/>
      <c r="B16" s="5"/>
      <c r="C16" s="8" t="s">
        <v>24</v>
      </c>
      <c r="D16" s="19">
        <f>1000+1250*2</f>
        <v>3500</v>
      </c>
      <c r="E16" s="2" t="s">
        <v>32</v>
      </c>
      <c r="F16" s="2"/>
      <c r="G16" s="2"/>
      <c r="H16" s="2"/>
      <c r="I16" s="2"/>
      <c r="J16" s="2"/>
    </row>
    <row r="17" spans="1:10" x14ac:dyDescent="0.4">
      <c r="A17" s="2"/>
      <c r="B17" s="5"/>
      <c r="C17" s="12" t="s">
        <v>25</v>
      </c>
      <c r="D17" s="17">
        <f>1250+1500</f>
        <v>2750</v>
      </c>
      <c r="E17" s="2" t="s">
        <v>3</v>
      </c>
      <c r="F17" s="2"/>
      <c r="G17" s="2"/>
      <c r="H17" s="2"/>
      <c r="I17" s="2"/>
      <c r="J17" s="2"/>
    </row>
    <row r="18" spans="1:10" x14ac:dyDescent="0.4">
      <c r="A18" s="2"/>
      <c r="B18" s="5"/>
      <c r="C18" s="7" t="s">
        <v>26</v>
      </c>
      <c r="D18" s="18">
        <f>1250*2+1500</f>
        <v>4000</v>
      </c>
      <c r="E18" s="2" t="s">
        <v>4</v>
      </c>
      <c r="F18" s="2"/>
      <c r="G18" s="2"/>
      <c r="H18" s="2"/>
      <c r="I18" s="2"/>
      <c r="J18" s="2"/>
    </row>
    <row r="19" spans="1:10" ht="19.5" thickBot="1" x14ac:dyDescent="0.45">
      <c r="A19" s="2"/>
      <c r="B19" s="5"/>
      <c r="C19" s="8" t="s">
        <v>27</v>
      </c>
      <c r="D19" s="19">
        <f>1250+1500*2</f>
        <v>4250</v>
      </c>
      <c r="E19" s="2" t="s">
        <v>5</v>
      </c>
      <c r="F19" s="2"/>
      <c r="G19" s="2"/>
      <c r="H19" s="2"/>
      <c r="I19" s="2"/>
      <c r="J19" s="2"/>
    </row>
    <row r="20" spans="1:10" x14ac:dyDescent="0.4">
      <c r="A20" s="2"/>
      <c r="B20" s="5"/>
      <c r="C20" s="12" t="s">
        <v>28</v>
      </c>
      <c r="D20" s="17">
        <f>1500+1250</f>
        <v>2750</v>
      </c>
      <c r="E20" s="2" t="s">
        <v>6</v>
      </c>
      <c r="F20" s="2"/>
      <c r="G20" s="2"/>
      <c r="H20" s="2"/>
      <c r="I20" s="2"/>
      <c r="J20" s="2"/>
    </row>
    <row r="21" spans="1:10" x14ac:dyDescent="0.4">
      <c r="A21" s="2"/>
      <c r="B21" s="5"/>
      <c r="C21" s="7" t="s">
        <v>29</v>
      </c>
      <c r="D21" s="18">
        <f>1500*2+1250</f>
        <v>4250</v>
      </c>
      <c r="E21" s="2" t="s">
        <v>7</v>
      </c>
      <c r="F21" s="2"/>
      <c r="G21" s="2"/>
      <c r="H21" s="2"/>
      <c r="I21" s="2"/>
      <c r="J21" s="2"/>
    </row>
    <row r="22" spans="1:10" ht="19.5" thickBot="1" x14ac:dyDescent="0.45">
      <c r="A22" s="2"/>
      <c r="B22" s="5"/>
      <c r="C22" s="13" t="s">
        <v>30</v>
      </c>
      <c r="D22" s="20">
        <f>1500+1250*2</f>
        <v>4000</v>
      </c>
      <c r="E22" s="2" t="s">
        <v>8</v>
      </c>
      <c r="F22" s="2"/>
      <c r="G22" s="2"/>
      <c r="H22" s="2"/>
      <c r="I22" s="2"/>
      <c r="J22" s="2"/>
    </row>
    <row r="23" spans="1:10" ht="19.5" thickTop="1" x14ac:dyDescent="0.4">
      <c r="A23" s="2"/>
      <c r="B23" s="5"/>
      <c r="C23" s="2"/>
      <c r="D23" s="2"/>
      <c r="E23" s="2"/>
      <c r="F23" s="2"/>
      <c r="G23" s="2"/>
      <c r="H23" s="2"/>
      <c r="I23" s="2"/>
      <c r="J23" s="2"/>
    </row>
    <row r="24" spans="1:10" ht="19.5" thickBot="1" x14ac:dyDescent="0.45">
      <c r="A24" s="2"/>
      <c r="B24" s="5"/>
      <c r="C24" s="21" t="s">
        <v>37</v>
      </c>
      <c r="D24" s="2"/>
      <c r="E24" s="2"/>
      <c r="F24" s="2"/>
      <c r="G24" s="2"/>
      <c r="H24" s="2"/>
      <c r="I24" s="2"/>
      <c r="J24" s="2"/>
    </row>
    <row r="25" spans="1:10" ht="48.75" customHeight="1" thickTop="1" x14ac:dyDescent="0.4">
      <c r="A25" s="2"/>
      <c r="B25" s="5"/>
      <c r="C25" s="35" t="s">
        <v>11</v>
      </c>
      <c r="D25" s="36"/>
      <c r="E25" s="35" t="s">
        <v>9</v>
      </c>
      <c r="F25" s="37"/>
      <c r="G25" s="35" t="s">
        <v>10</v>
      </c>
      <c r="H25" s="36"/>
      <c r="I25" s="31"/>
      <c r="J25" s="2"/>
    </row>
    <row r="26" spans="1:10" x14ac:dyDescent="0.4">
      <c r="A26" s="2"/>
      <c r="B26" s="5"/>
      <c r="C26" s="22">
        <v>0.5</v>
      </c>
      <c r="D26" s="18">
        <v>700</v>
      </c>
      <c r="E26" s="22">
        <v>0.5</v>
      </c>
      <c r="F26" s="24">
        <v>875</v>
      </c>
      <c r="G26" s="22">
        <v>0.5</v>
      </c>
      <c r="H26" s="18">
        <v>1050</v>
      </c>
      <c r="I26" s="32"/>
      <c r="J26" s="2"/>
    </row>
    <row r="27" spans="1:10" x14ac:dyDescent="0.4">
      <c r="A27" s="2"/>
      <c r="B27" s="5"/>
      <c r="C27" s="22">
        <v>1</v>
      </c>
      <c r="D27" s="18">
        <v>1400</v>
      </c>
      <c r="E27" s="22">
        <v>1</v>
      </c>
      <c r="F27" s="24">
        <v>1750</v>
      </c>
      <c r="G27" s="22">
        <v>1</v>
      </c>
      <c r="H27" s="18">
        <v>2100</v>
      </c>
      <c r="I27" s="32"/>
      <c r="J27" s="2"/>
    </row>
    <row r="28" spans="1:10" x14ac:dyDescent="0.4">
      <c r="A28" s="2"/>
      <c r="B28" s="5"/>
      <c r="C28" s="22">
        <v>1.5</v>
      </c>
      <c r="D28" s="18">
        <v>2100</v>
      </c>
      <c r="E28" s="22">
        <v>1.5</v>
      </c>
      <c r="F28" s="24">
        <v>2625</v>
      </c>
      <c r="G28" s="22">
        <v>1.5</v>
      </c>
      <c r="H28" s="18">
        <v>3150</v>
      </c>
      <c r="I28" s="32"/>
      <c r="J28" s="2"/>
    </row>
    <row r="29" spans="1:10" x14ac:dyDescent="0.4">
      <c r="A29" s="2"/>
      <c r="B29" s="5"/>
      <c r="C29" s="22">
        <v>2</v>
      </c>
      <c r="D29" s="18">
        <v>2800</v>
      </c>
      <c r="E29" s="22">
        <v>2</v>
      </c>
      <c r="F29" s="24">
        <v>3500</v>
      </c>
      <c r="G29" s="22">
        <v>2</v>
      </c>
      <c r="H29" s="18">
        <v>4200</v>
      </c>
      <c r="I29" s="32"/>
      <c r="J29" s="2"/>
    </row>
    <row r="30" spans="1:10" x14ac:dyDescent="0.4">
      <c r="A30" s="2"/>
      <c r="B30" s="5"/>
      <c r="C30" s="22">
        <v>2.5</v>
      </c>
      <c r="D30" s="18">
        <v>3500</v>
      </c>
      <c r="E30" s="22">
        <v>2.5</v>
      </c>
      <c r="F30" s="24">
        <v>4375</v>
      </c>
      <c r="G30" s="22">
        <v>2.5</v>
      </c>
      <c r="H30" s="18">
        <v>5250</v>
      </c>
      <c r="I30" s="32"/>
      <c r="J30" s="2"/>
    </row>
    <row r="31" spans="1:10" x14ac:dyDescent="0.4">
      <c r="A31" s="2"/>
      <c r="B31" s="5"/>
      <c r="C31" s="22">
        <v>3</v>
      </c>
      <c r="D31" s="18">
        <v>4200</v>
      </c>
      <c r="E31" s="22">
        <v>3</v>
      </c>
      <c r="F31" s="24">
        <v>5250</v>
      </c>
      <c r="G31" s="22">
        <v>3</v>
      </c>
      <c r="H31" s="18">
        <v>6300</v>
      </c>
      <c r="I31" s="32"/>
      <c r="J31" s="2"/>
    </row>
    <row r="32" spans="1:10" x14ac:dyDescent="0.4">
      <c r="A32" s="2"/>
      <c r="B32" s="5"/>
      <c r="C32" s="22">
        <v>3.5</v>
      </c>
      <c r="D32" s="18">
        <v>4900</v>
      </c>
      <c r="E32" s="22">
        <v>3.5</v>
      </c>
      <c r="F32" s="24">
        <v>6125</v>
      </c>
      <c r="G32" s="22">
        <v>3.5</v>
      </c>
      <c r="H32" s="18">
        <v>7350</v>
      </c>
      <c r="I32" s="32"/>
      <c r="J32" s="2"/>
    </row>
    <row r="33" spans="1:10" x14ac:dyDescent="0.4">
      <c r="A33" s="2"/>
      <c r="B33" s="5"/>
      <c r="C33" s="22">
        <v>4</v>
      </c>
      <c r="D33" s="18">
        <v>5600</v>
      </c>
      <c r="E33" s="22">
        <v>4</v>
      </c>
      <c r="F33" s="24">
        <v>7000</v>
      </c>
      <c r="G33" s="22">
        <v>4</v>
      </c>
      <c r="H33" s="18">
        <v>8400</v>
      </c>
      <c r="I33" s="32"/>
      <c r="J33" s="2"/>
    </row>
    <row r="34" spans="1:10" x14ac:dyDescent="0.4">
      <c r="A34" s="2"/>
      <c r="B34" s="5"/>
      <c r="C34" s="22">
        <v>4.5</v>
      </c>
      <c r="D34" s="18">
        <v>6300</v>
      </c>
      <c r="E34" s="22">
        <v>4.5</v>
      </c>
      <c r="F34" s="24">
        <v>7875</v>
      </c>
      <c r="G34" s="22">
        <v>4.5</v>
      </c>
      <c r="H34" s="18">
        <v>9450</v>
      </c>
      <c r="I34" s="32"/>
      <c r="J34" s="2"/>
    </row>
    <row r="35" spans="1:10" x14ac:dyDescent="0.4">
      <c r="A35" s="2"/>
      <c r="B35" s="5"/>
      <c r="C35" s="22">
        <v>5</v>
      </c>
      <c r="D35" s="18">
        <v>7000</v>
      </c>
      <c r="E35" s="22">
        <v>5</v>
      </c>
      <c r="F35" s="24">
        <v>8750</v>
      </c>
      <c r="G35" s="22">
        <v>5</v>
      </c>
      <c r="H35" s="18">
        <v>10500</v>
      </c>
      <c r="I35" s="32"/>
      <c r="J35" s="2"/>
    </row>
    <row r="36" spans="1:10" x14ac:dyDescent="0.4">
      <c r="A36" s="2"/>
      <c r="B36" s="5"/>
      <c r="C36" s="22">
        <v>5.5</v>
      </c>
      <c r="D36" s="18">
        <v>7700</v>
      </c>
      <c r="E36" s="22">
        <v>5.5</v>
      </c>
      <c r="F36" s="24">
        <v>9625</v>
      </c>
      <c r="G36" s="22">
        <v>5.5</v>
      </c>
      <c r="H36" s="18">
        <v>11550</v>
      </c>
      <c r="I36" s="32"/>
      <c r="J36" s="2"/>
    </row>
    <row r="37" spans="1:10" x14ac:dyDescent="0.4">
      <c r="A37" s="2"/>
      <c r="B37" s="5"/>
      <c r="C37" s="22">
        <v>6</v>
      </c>
      <c r="D37" s="18">
        <v>8400</v>
      </c>
      <c r="E37" s="22">
        <v>6</v>
      </c>
      <c r="F37" s="24">
        <v>10500</v>
      </c>
      <c r="G37" s="22">
        <v>6</v>
      </c>
      <c r="H37" s="18">
        <v>12600</v>
      </c>
      <c r="I37" s="32"/>
      <c r="J37" s="2"/>
    </row>
    <row r="38" spans="1:10" ht="19.5" thickBot="1" x14ac:dyDescent="0.45">
      <c r="A38" s="2"/>
      <c r="B38" s="5"/>
      <c r="C38" s="22">
        <v>6.5</v>
      </c>
      <c r="D38" s="18">
        <v>9100</v>
      </c>
      <c r="E38" s="23">
        <v>6.5</v>
      </c>
      <c r="F38" s="25">
        <v>11375</v>
      </c>
      <c r="G38" s="22">
        <v>6.5</v>
      </c>
      <c r="H38" s="18">
        <v>13650</v>
      </c>
      <c r="I38" s="32"/>
      <c r="J38" s="2"/>
    </row>
    <row r="39" spans="1:10" ht="19.5" thickTop="1" x14ac:dyDescent="0.4">
      <c r="A39" s="2"/>
      <c r="B39" s="5"/>
      <c r="C39" s="22">
        <v>7</v>
      </c>
      <c r="D39" s="18">
        <v>9800</v>
      </c>
      <c r="E39" s="2"/>
      <c r="F39" s="2"/>
      <c r="G39" s="22">
        <v>7</v>
      </c>
      <c r="H39" s="18">
        <v>14700</v>
      </c>
      <c r="I39" s="32"/>
      <c r="J39" s="2"/>
    </row>
    <row r="40" spans="1:10" x14ac:dyDescent="0.4">
      <c r="A40" s="2"/>
      <c r="B40" s="5"/>
      <c r="C40" s="22">
        <v>7.5</v>
      </c>
      <c r="D40" s="18">
        <v>10500</v>
      </c>
      <c r="E40" s="2"/>
      <c r="F40" s="2"/>
      <c r="G40" s="22">
        <v>7.5</v>
      </c>
      <c r="H40" s="18">
        <v>15750</v>
      </c>
      <c r="I40" s="32"/>
      <c r="J40" s="2"/>
    </row>
    <row r="41" spans="1:10" x14ac:dyDescent="0.4">
      <c r="A41" s="2"/>
      <c r="B41" s="5"/>
      <c r="C41" s="22">
        <v>8</v>
      </c>
      <c r="D41" s="18">
        <v>11200</v>
      </c>
      <c r="E41" s="2"/>
      <c r="F41" s="2"/>
      <c r="G41" s="22">
        <v>8</v>
      </c>
      <c r="H41" s="18">
        <v>16800</v>
      </c>
      <c r="I41" s="32"/>
      <c r="J41" s="2"/>
    </row>
    <row r="42" spans="1:10" ht="19.5" thickBot="1" x14ac:dyDescent="0.45">
      <c r="A42" s="2"/>
      <c r="B42" s="5"/>
      <c r="C42" s="22">
        <v>8.5</v>
      </c>
      <c r="D42" s="18">
        <v>11900</v>
      </c>
      <c r="E42" s="2"/>
      <c r="F42" s="2"/>
      <c r="G42" s="23">
        <v>8.5</v>
      </c>
      <c r="H42" s="20">
        <v>17850</v>
      </c>
      <c r="I42" s="32"/>
      <c r="J42" s="2"/>
    </row>
    <row r="43" spans="1:10" ht="19.5" thickTop="1" x14ac:dyDescent="0.4">
      <c r="A43" s="2"/>
      <c r="B43" s="5"/>
      <c r="C43" s="22">
        <v>9</v>
      </c>
      <c r="D43" s="18">
        <v>12600</v>
      </c>
      <c r="E43" s="2"/>
      <c r="F43" s="2"/>
      <c r="G43" s="2"/>
      <c r="H43" s="2"/>
      <c r="I43" s="2"/>
      <c r="J43" s="2"/>
    </row>
    <row r="44" spans="1:10" x14ac:dyDescent="0.4">
      <c r="A44" s="2"/>
      <c r="B44" s="5"/>
      <c r="C44" s="22">
        <v>9.5</v>
      </c>
      <c r="D44" s="18">
        <v>13300</v>
      </c>
      <c r="E44" s="2"/>
      <c r="F44" s="2"/>
      <c r="G44" s="2"/>
      <c r="H44" s="2"/>
      <c r="I44" s="2"/>
      <c r="J44" s="2"/>
    </row>
    <row r="45" spans="1:10" x14ac:dyDescent="0.4">
      <c r="A45" s="2"/>
      <c r="B45" s="5"/>
      <c r="C45" s="22">
        <v>10</v>
      </c>
      <c r="D45" s="18">
        <v>14000</v>
      </c>
      <c r="E45" s="2"/>
      <c r="F45" s="2"/>
      <c r="G45" s="2"/>
      <c r="H45" s="2"/>
      <c r="I45" s="2"/>
      <c r="J45" s="2"/>
    </row>
    <row r="46" spans="1:10" ht="19.5" thickBot="1" x14ac:dyDescent="0.45">
      <c r="A46" s="2"/>
      <c r="B46" s="5"/>
      <c r="C46" s="26">
        <v>10.5</v>
      </c>
      <c r="D46" s="27">
        <v>14700</v>
      </c>
      <c r="E46" s="2"/>
      <c r="F46" s="2"/>
      <c r="G46" s="2"/>
      <c r="H46" s="2"/>
      <c r="I46" s="2"/>
      <c r="J46" s="2"/>
    </row>
    <row r="47" spans="1:10" ht="8.25" customHeight="1" thickTop="1" x14ac:dyDescent="0.4">
      <c r="A47" s="2"/>
      <c r="B47" s="5"/>
      <c r="C47" s="29"/>
      <c r="D47" s="30"/>
      <c r="E47" s="2"/>
      <c r="F47" s="2"/>
      <c r="G47" s="2"/>
      <c r="H47" s="2"/>
      <c r="I47" s="2"/>
      <c r="J47" s="2"/>
    </row>
    <row r="48" spans="1:10" x14ac:dyDescent="0.4">
      <c r="A48" s="2"/>
      <c r="B48" s="5"/>
      <c r="C48" s="33"/>
      <c r="D48" s="32"/>
      <c r="E48" s="2"/>
      <c r="F48" s="2"/>
      <c r="G48" s="2"/>
      <c r="H48" s="2"/>
      <c r="I48" s="2"/>
      <c r="J48" s="2"/>
    </row>
    <row r="49" spans="1:10" x14ac:dyDescent="0.4">
      <c r="A49" s="2"/>
      <c r="B49" s="5"/>
      <c r="C49" s="33"/>
      <c r="D49" s="32"/>
      <c r="E49" s="2"/>
      <c r="F49" s="2"/>
      <c r="G49" s="2"/>
      <c r="H49" s="2"/>
      <c r="I49" s="2"/>
      <c r="J49" s="2"/>
    </row>
    <row r="50" spans="1:10" ht="7.5" customHeight="1" x14ac:dyDescent="0.4">
      <c r="A50" s="2"/>
      <c r="B50" s="5"/>
      <c r="C50" s="33"/>
      <c r="D50" s="32"/>
      <c r="E50" s="2"/>
      <c r="F50" s="2"/>
      <c r="G50" s="2"/>
      <c r="H50" s="2"/>
      <c r="I50" s="2"/>
      <c r="J50" s="2"/>
    </row>
    <row r="51" spans="1:10" ht="24" x14ac:dyDescent="0.4">
      <c r="A51" s="2"/>
      <c r="B51" s="5"/>
      <c r="C51" s="1" t="s">
        <v>39</v>
      </c>
      <c r="D51" s="28"/>
      <c r="E51" s="2"/>
      <c r="F51" s="2"/>
      <c r="G51" s="2"/>
      <c r="H51" s="2"/>
      <c r="I51" s="2"/>
      <c r="J51" s="2"/>
    </row>
    <row r="52" spans="1:10" ht="19.5" customHeight="1" x14ac:dyDescent="0.4">
      <c r="A52" s="2"/>
      <c r="B52" s="5"/>
      <c r="C52" s="3" t="s">
        <v>40</v>
      </c>
      <c r="D52" s="2"/>
      <c r="E52" s="2"/>
      <c r="F52" s="2"/>
      <c r="G52" s="2"/>
      <c r="H52" s="1"/>
      <c r="I52" s="1"/>
      <c r="J52" s="2"/>
    </row>
    <row r="53" spans="1:10" ht="19.5" thickBot="1" x14ac:dyDescent="0.45">
      <c r="A53" s="2"/>
      <c r="B53" s="5"/>
      <c r="C53" s="3" t="s">
        <v>36</v>
      </c>
      <c r="D53" s="2"/>
      <c r="E53" s="2"/>
      <c r="F53" s="2"/>
      <c r="G53" s="2"/>
      <c r="H53" s="2"/>
      <c r="I53" s="2"/>
      <c r="J53" s="2"/>
    </row>
    <row r="54" spans="1:10" ht="19.5" thickTop="1" x14ac:dyDescent="0.4">
      <c r="A54" s="2"/>
      <c r="B54" s="5"/>
      <c r="C54" s="6" t="s">
        <v>12</v>
      </c>
      <c r="D54" s="14">
        <v>1700</v>
      </c>
      <c r="E54" s="4" t="s">
        <v>0</v>
      </c>
      <c r="F54" s="2"/>
      <c r="G54" s="2"/>
      <c r="H54" s="2"/>
      <c r="I54" s="2"/>
      <c r="J54" s="2"/>
    </row>
    <row r="55" spans="1:10" x14ac:dyDescent="0.4">
      <c r="A55" s="2"/>
      <c r="B55" s="5"/>
      <c r="C55" s="7" t="s">
        <v>13</v>
      </c>
      <c r="D55" s="15">
        <v>3400</v>
      </c>
      <c r="E55" s="2"/>
      <c r="F55" s="2"/>
      <c r="G55" s="2"/>
      <c r="H55" s="2"/>
      <c r="I55" s="2"/>
      <c r="J55" s="2"/>
    </row>
    <row r="56" spans="1:10" ht="19.5" thickBot="1" x14ac:dyDescent="0.45">
      <c r="A56" s="2"/>
      <c r="B56" s="5"/>
      <c r="C56" s="8" t="s">
        <v>14</v>
      </c>
      <c r="D56" s="16">
        <v>5100</v>
      </c>
      <c r="E56" s="2"/>
      <c r="F56" s="2"/>
      <c r="G56" s="2"/>
      <c r="H56" s="2"/>
      <c r="I56" s="2"/>
      <c r="J56" s="2"/>
    </row>
    <row r="57" spans="1:10" x14ac:dyDescent="0.4">
      <c r="A57" s="2"/>
      <c r="B57" s="5"/>
      <c r="C57" s="9" t="s">
        <v>15</v>
      </c>
      <c r="D57" s="15">
        <v>2125</v>
      </c>
      <c r="E57" s="4" t="s">
        <v>1</v>
      </c>
      <c r="F57" s="2"/>
      <c r="G57" s="2"/>
      <c r="H57" s="2"/>
      <c r="I57" s="2"/>
      <c r="J57" s="2"/>
    </row>
    <row r="58" spans="1:10" x14ac:dyDescent="0.4">
      <c r="A58" s="2"/>
      <c r="B58" s="5"/>
      <c r="C58" s="10" t="s">
        <v>16</v>
      </c>
      <c r="D58" s="15">
        <v>4250</v>
      </c>
      <c r="E58" s="2"/>
      <c r="F58" s="2"/>
      <c r="G58" s="2"/>
      <c r="H58" s="2"/>
      <c r="I58" s="2"/>
      <c r="J58" s="2"/>
    </row>
    <row r="59" spans="1:10" ht="19.5" thickBot="1" x14ac:dyDescent="0.45">
      <c r="A59" s="2"/>
      <c r="B59" s="5"/>
      <c r="C59" s="11" t="s">
        <v>17</v>
      </c>
      <c r="D59" s="16">
        <v>6375</v>
      </c>
      <c r="E59" s="2"/>
      <c r="F59" s="2"/>
      <c r="G59" s="2"/>
      <c r="H59" s="2"/>
      <c r="I59" s="2"/>
      <c r="J59" s="2"/>
    </row>
    <row r="60" spans="1:10" x14ac:dyDescent="0.4">
      <c r="A60" s="2"/>
      <c r="B60" s="5"/>
      <c r="C60" s="7" t="s">
        <v>18</v>
      </c>
      <c r="D60" s="15">
        <v>2550</v>
      </c>
      <c r="E60" s="4" t="s">
        <v>2</v>
      </c>
      <c r="F60" s="2"/>
      <c r="G60" s="2"/>
      <c r="H60" s="2"/>
      <c r="I60" s="2"/>
      <c r="J60" s="2"/>
    </row>
    <row r="61" spans="1:10" x14ac:dyDescent="0.4">
      <c r="A61" s="2"/>
      <c r="B61" s="5"/>
      <c r="C61" s="7" t="s">
        <v>19</v>
      </c>
      <c r="D61" s="15">
        <v>5100</v>
      </c>
      <c r="E61" s="2"/>
      <c r="F61" s="2"/>
      <c r="G61" s="2"/>
      <c r="H61" s="2"/>
      <c r="I61" s="2"/>
      <c r="J61" s="2"/>
    </row>
    <row r="62" spans="1:10" ht="19.5" thickBot="1" x14ac:dyDescent="0.45">
      <c r="A62" s="2"/>
      <c r="B62" s="5"/>
      <c r="C62" s="8" t="s">
        <v>20</v>
      </c>
      <c r="D62" s="16">
        <v>7650</v>
      </c>
      <c r="E62" s="2"/>
      <c r="F62" s="2"/>
      <c r="G62" s="2"/>
      <c r="H62" s="2"/>
      <c r="I62" s="2"/>
      <c r="J62" s="2"/>
    </row>
    <row r="63" spans="1:10" x14ac:dyDescent="0.4">
      <c r="A63" s="2"/>
      <c r="B63" s="5"/>
      <c r="C63" s="12" t="s">
        <v>22</v>
      </c>
      <c r="D63" s="17">
        <f>1700+2125</f>
        <v>3825</v>
      </c>
      <c r="E63" s="2" t="s">
        <v>21</v>
      </c>
      <c r="F63" s="2"/>
      <c r="G63" s="2"/>
      <c r="H63" s="2"/>
      <c r="I63" s="2"/>
      <c r="J63" s="2"/>
    </row>
    <row r="64" spans="1:10" x14ac:dyDescent="0.4">
      <c r="A64" s="2"/>
      <c r="B64" s="5"/>
      <c r="C64" s="7" t="s">
        <v>23</v>
      </c>
      <c r="D64" s="18">
        <f>1700*2+2125</f>
        <v>5525</v>
      </c>
      <c r="E64" s="2" t="s">
        <v>31</v>
      </c>
      <c r="F64" s="2"/>
      <c r="G64" s="2"/>
      <c r="H64" s="2"/>
      <c r="I64" s="2"/>
      <c r="J64" s="2"/>
    </row>
    <row r="65" spans="1:10" ht="19.5" thickBot="1" x14ac:dyDescent="0.45">
      <c r="A65" s="2"/>
      <c r="B65" s="5"/>
      <c r="C65" s="8" t="s">
        <v>24</v>
      </c>
      <c r="D65" s="19">
        <f>1700+2125*2</f>
        <v>5950</v>
      </c>
      <c r="E65" s="2" t="s">
        <v>32</v>
      </c>
      <c r="F65" s="2"/>
      <c r="G65" s="2"/>
      <c r="H65" s="2"/>
      <c r="I65" s="2"/>
      <c r="J65" s="2"/>
    </row>
    <row r="66" spans="1:10" x14ac:dyDescent="0.4">
      <c r="A66" s="2"/>
      <c r="B66" s="5"/>
      <c r="C66" s="12" t="s">
        <v>25</v>
      </c>
      <c r="D66" s="17">
        <f>2125+2550</f>
        <v>4675</v>
      </c>
      <c r="E66" s="2" t="s">
        <v>3</v>
      </c>
      <c r="F66" s="2"/>
      <c r="G66" s="2"/>
      <c r="H66" s="2"/>
      <c r="I66" s="2"/>
      <c r="J66" s="2"/>
    </row>
    <row r="67" spans="1:10" x14ac:dyDescent="0.4">
      <c r="A67" s="2"/>
      <c r="B67" s="5"/>
      <c r="C67" s="7" t="s">
        <v>26</v>
      </c>
      <c r="D67" s="18">
        <f>2125*2+2550</f>
        <v>6800</v>
      </c>
      <c r="E67" s="2" t="s">
        <v>4</v>
      </c>
      <c r="F67" s="2"/>
      <c r="G67" s="2"/>
      <c r="H67" s="2"/>
      <c r="I67" s="2"/>
      <c r="J67" s="2"/>
    </row>
    <row r="68" spans="1:10" ht="19.5" thickBot="1" x14ac:dyDescent="0.45">
      <c r="A68" s="2"/>
      <c r="B68" s="5"/>
      <c r="C68" s="8" t="s">
        <v>27</v>
      </c>
      <c r="D68" s="19">
        <f>2125+2550*2</f>
        <v>7225</v>
      </c>
      <c r="E68" s="2" t="s">
        <v>5</v>
      </c>
      <c r="F68" s="2"/>
      <c r="G68" s="2"/>
      <c r="H68" s="2"/>
      <c r="I68" s="2"/>
      <c r="J68" s="2"/>
    </row>
    <row r="69" spans="1:10" x14ac:dyDescent="0.4">
      <c r="A69" s="2"/>
      <c r="B69" s="5"/>
      <c r="C69" s="12" t="s">
        <v>28</v>
      </c>
      <c r="D69" s="17">
        <f>2550+2125</f>
        <v>4675</v>
      </c>
      <c r="E69" s="2" t="s">
        <v>6</v>
      </c>
      <c r="F69" s="2"/>
      <c r="G69" s="2"/>
      <c r="H69" s="2"/>
      <c r="I69" s="2"/>
      <c r="J69" s="2"/>
    </row>
    <row r="70" spans="1:10" x14ac:dyDescent="0.4">
      <c r="A70" s="2"/>
      <c r="B70" s="5"/>
      <c r="C70" s="7" t="s">
        <v>29</v>
      </c>
      <c r="D70" s="18">
        <f>2550*2+2125</f>
        <v>7225</v>
      </c>
      <c r="E70" s="2" t="s">
        <v>7</v>
      </c>
      <c r="F70" s="2"/>
      <c r="G70" s="2"/>
      <c r="H70" s="2"/>
      <c r="I70" s="2"/>
      <c r="J70" s="2"/>
    </row>
    <row r="71" spans="1:10" ht="19.5" thickBot="1" x14ac:dyDescent="0.45">
      <c r="A71" s="2"/>
      <c r="B71" s="5"/>
      <c r="C71" s="13" t="s">
        <v>30</v>
      </c>
      <c r="D71" s="20">
        <f>2550+2125*2</f>
        <v>6800</v>
      </c>
      <c r="E71" s="2" t="s">
        <v>8</v>
      </c>
      <c r="F71" s="2"/>
      <c r="G71" s="2"/>
      <c r="H71" s="2"/>
      <c r="I71" s="2"/>
      <c r="J71" s="2"/>
    </row>
    <row r="72" spans="1:10" ht="19.5" thickTop="1" x14ac:dyDescent="0.4">
      <c r="A72" s="2"/>
      <c r="B72" s="5"/>
      <c r="C72" s="2"/>
      <c r="D72" s="2"/>
      <c r="E72" s="2"/>
      <c r="F72" s="2"/>
      <c r="G72" s="2"/>
      <c r="H72" s="2"/>
      <c r="I72" s="2"/>
      <c r="J72" s="2"/>
    </row>
    <row r="73" spans="1:10" ht="19.5" thickBot="1" x14ac:dyDescent="0.45">
      <c r="A73" s="2"/>
      <c r="B73" s="5"/>
      <c r="C73" s="21" t="s">
        <v>37</v>
      </c>
      <c r="D73" s="2"/>
      <c r="E73" s="2"/>
      <c r="F73" s="2"/>
      <c r="G73" s="2"/>
      <c r="H73" s="2"/>
      <c r="I73" s="2"/>
      <c r="J73" s="2"/>
    </row>
    <row r="74" spans="1:10" ht="51" customHeight="1" thickTop="1" x14ac:dyDescent="0.4">
      <c r="A74" s="2"/>
      <c r="B74" s="5"/>
      <c r="C74" s="35" t="s">
        <v>11</v>
      </c>
      <c r="D74" s="36"/>
      <c r="E74" s="35" t="s">
        <v>9</v>
      </c>
      <c r="F74" s="37"/>
      <c r="G74" s="35" t="s">
        <v>10</v>
      </c>
      <c r="H74" s="36"/>
      <c r="I74" s="31"/>
      <c r="J74" s="2"/>
    </row>
    <row r="75" spans="1:10" x14ac:dyDescent="0.4">
      <c r="A75" s="2"/>
      <c r="B75" s="5"/>
      <c r="C75" s="22">
        <v>0.5</v>
      </c>
      <c r="D75" s="18">
        <v>1000</v>
      </c>
      <c r="E75" s="22">
        <v>0.5</v>
      </c>
      <c r="F75" s="24">
        <v>1250</v>
      </c>
      <c r="G75" s="22">
        <v>0.5</v>
      </c>
      <c r="H75" s="18">
        <v>1500</v>
      </c>
      <c r="I75" s="32"/>
      <c r="J75" s="2"/>
    </row>
    <row r="76" spans="1:10" x14ac:dyDescent="0.4">
      <c r="A76" s="2"/>
      <c r="B76" s="5"/>
      <c r="C76" s="22">
        <v>1</v>
      </c>
      <c r="D76" s="18">
        <v>2000</v>
      </c>
      <c r="E76" s="22">
        <v>1</v>
      </c>
      <c r="F76" s="24">
        <v>2500</v>
      </c>
      <c r="G76" s="22">
        <v>1</v>
      </c>
      <c r="H76" s="18">
        <v>3000</v>
      </c>
      <c r="I76" s="32"/>
      <c r="J76" s="2"/>
    </row>
    <row r="77" spans="1:10" x14ac:dyDescent="0.4">
      <c r="A77" s="2"/>
      <c r="B77" s="5"/>
      <c r="C77" s="22">
        <v>1.5</v>
      </c>
      <c r="D77" s="18">
        <v>3000</v>
      </c>
      <c r="E77" s="22">
        <v>1.5</v>
      </c>
      <c r="F77" s="24">
        <v>3750</v>
      </c>
      <c r="G77" s="22">
        <v>1.5</v>
      </c>
      <c r="H77" s="18">
        <v>4500</v>
      </c>
      <c r="I77" s="32"/>
      <c r="J77" s="2"/>
    </row>
    <row r="78" spans="1:10" x14ac:dyDescent="0.4">
      <c r="A78" s="2"/>
      <c r="B78" s="5"/>
      <c r="C78" s="22">
        <v>2</v>
      </c>
      <c r="D78" s="18">
        <v>4000</v>
      </c>
      <c r="E78" s="22">
        <v>2</v>
      </c>
      <c r="F78" s="24">
        <v>5000</v>
      </c>
      <c r="G78" s="22">
        <v>2</v>
      </c>
      <c r="H78" s="18">
        <v>6000</v>
      </c>
      <c r="I78" s="32"/>
      <c r="J78" s="2"/>
    </row>
    <row r="79" spans="1:10" x14ac:dyDescent="0.4">
      <c r="A79" s="2"/>
      <c r="B79" s="5"/>
      <c r="C79" s="22">
        <v>2.5</v>
      </c>
      <c r="D79" s="18">
        <v>5000</v>
      </c>
      <c r="E79" s="22">
        <v>2.5</v>
      </c>
      <c r="F79" s="24">
        <v>6250</v>
      </c>
      <c r="G79" s="22">
        <v>2.5</v>
      </c>
      <c r="H79" s="18">
        <v>7500</v>
      </c>
      <c r="I79" s="32"/>
      <c r="J79" s="2"/>
    </row>
    <row r="80" spans="1:10" x14ac:dyDescent="0.4">
      <c r="A80" s="2"/>
      <c r="B80" s="5"/>
      <c r="C80" s="22">
        <v>3</v>
      </c>
      <c r="D80" s="18">
        <v>6000</v>
      </c>
      <c r="E80" s="22">
        <v>3</v>
      </c>
      <c r="F80" s="24">
        <v>7500</v>
      </c>
      <c r="G80" s="22">
        <v>3</v>
      </c>
      <c r="H80" s="18">
        <v>9000</v>
      </c>
      <c r="I80" s="32"/>
      <c r="J80" s="2"/>
    </row>
    <row r="81" spans="1:10" x14ac:dyDescent="0.4">
      <c r="A81" s="2"/>
      <c r="B81" s="5"/>
      <c r="C81" s="22">
        <v>3.5</v>
      </c>
      <c r="D81" s="18">
        <v>7000</v>
      </c>
      <c r="E81" s="22">
        <v>3.5</v>
      </c>
      <c r="F81" s="24">
        <v>8750</v>
      </c>
      <c r="G81" s="22">
        <v>3.5</v>
      </c>
      <c r="H81" s="18">
        <v>10500</v>
      </c>
      <c r="I81" s="32"/>
      <c r="J81" s="2"/>
    </row>
    <row r="82" spans="1:10" x14ac:dyDescent="0.4">
      <c r="A82" s="2"/>
      <c r="B82" s="5"/>
      <c r="C82" s="22">
        <v>4</v>
      </c>
      <c r="D82" s="18">
        <v>8000</v>
      </c>
      <c r="E82" s="22">
        <v>4</v>
      </c>
      <c r="F82" s="24">
        <v>10000</v>
      </c>
      <c r="G82" s="22">
        <v>4</v>
      </c>
      <c r="H82" s="18">
        <v>12000</v>
      </c>
      <c r="I82" s="32"/>
      <c r="J82" s="2"/>
    </row>
    <row r="83" spans="1:10" x14ac:dyDescent="0.4">
      <c r="A83" s="2"/>
      <c r="B83" s="5"/>
      <c r="C83" s="22">
        <v>4.5</v>
      </c>
      <c r="D83" s="18">
        <v>9000</v>
      </c>
      <c r="E83" s="22">
        <v>4.5</v>
      </c>
      <c r="F83" s="24">
        <v>11250</v>
      </c>
      <c r="G83" s="22">
        <v>4.5</v>
      </c>
      <c r="H83" s="18">
        <v>13500</v>
      </c>
      <c r="I83" s="32"/>
      <c r="J83" s="2"/>
    </row>
    <row r="84" spans="1:10" x14ac:dyDescent="0.4">
      <c r="A84" s="2"/>
      <c r="B84" s="5"/>
      <c r="C84" s="22">
        <v>5</v>
      </c>
      <c r="D84" s="18">
        <v>10000</v>
      </c>
      <c r="E84" s="22">
        <v>5</v>
      </c>
      <c r="F84" s="24">
        <v>12500</v>
      </c>
      <c r="G84" s="22">
        <v>5</v>
      </c>
      <c r="H84" s="18">
        <v>15000</v>
      </c>
      <c r="I84" s="32"/>
      <c r="J84" s="2"/>
    </row>
    <row r="85" spans="1:10" x14ac:dyDescent="0.4">
      <c r="A85" s="2"/>
      <c r="B85" s="5"/>
      <c r="C85" s="22">
        <v>5.5</v>
      </c>
      <c r="D85" s="18">
        <v>11000</v>
      </c>
      <c r="E85" s="22">
        <v>5.5</v>
      </c>
      <c r="F85" s="24">
        <v>13750</v>
      </c>
      <c r="G85" s="22">
        <v>5.5</v>
      </c>
      <c r="H85" s="18">
        <v>16500</v>
      </c>
      <c r="I85" s="32"/>
      <c r="J85" s="2"/>
    </row>
    <row r="86" spans="1:10" x14ac:dyDescent="0.4">
      <c r="A86" s="2"/>
      <c r="B86" s="5"/>
      <c r="C86" s="22">
        <v>6</v>
      </c>
      <c r="D86" s="18">
        <v>12000</v>
      </c>
      <c r="E86" s="22">
        <v>6</v>
      </c>
      <c r="F86" s="24">
        <v>15000</v>
      </c>
      <c r="G86" s="22">
        <v>6</v>
      </c>
      <c r="H86" s="18">
        <v>18000</v>
      </c>
      <c r="I86" s="32"/>
      <c r="J86" s="2"/>
    </row>
    <row r="87" spans="1:10" ht="19.5" thickBot="1" x14ac:dyDescent="0.45">
      <c r="A87" s="2"/>
      <c r="B87" s="5"/>
      <c r="C87" s="22">
        <v>6.5</v>
      </c>
      <c r="D87" s="18">
        <v>13000</v>
      </c>
      <c r="E87" s="23">
        <v>6.5</v>
      </c>
      <c r="F87" s="25">
        <v>16250</v>
      </c>
      <c r="G87" s="22">
        <v>6.5</v>
      </c>
      <c r="H87" s="18">
        <v>19500</v>
      </c>
      <c r="I87" s="32"/>
      <c r="J87" s="2"/>
    </row>
    <row r="88" spans="1:10" ht="19.5" thickTop="1" x14ac:dyDescent="0.4">
      <c r="A88" s="2"/>
      <c r="B88" s="5"/>
      <c r="C88" s="22">
        <v>7</v>
      </c>
      <c r="D88" s="18">
        <v>14000</v>
      </c>
      <c r="E88" s="2"/>
      <c r="F88" s="2"/>
      <c r="G88" s="22">
        <v>7</v>
      </c>
      <c r="H88" s="18">
        <v>21000</v>
      </c>
      <c r="I88" s="32"/>
      <c r="J88" s="2"/>
    </row>
    <row r="89" spans="1:10" x14ac:dyDescent="0.4">
      <c r="A89" s="2"/>
      <c r="B89" s="5"/>
      <c r="C89" s="22">
        <v>7.5</v>
      </c>
      <c r="D89" s="18">
        <v>15000</v>
      </c>
      <c r="E89" s="2"/>
      <c r="F89" s="2"/>
      <c r="G89" s="22">
        <v>7.5</v>
      </c>
      <c r="H89" s="18">
        <v>22500</v>
      </c>
      <c r="I89" s="32"/>
      <c r="J89" s="2"/>
    </row>
    <row r="90" spans="1:10" x14ac:dyDescent="0.4">
      <c r="A90" s="2"/>
      <c r="B90" s="5"/>
      <c r="C90" s="22">
        <v>8</v>
      </c>
      <c r="D90" s="18">
        <v>16000</v>
      </c>
      <c r="E90" s="2"/>
      <c r="F90" s="2"/>
      <c r="G90" s="22">
        <v>8</v>
      </c>
      <c r="H90" s="18">
        <v>24000</v>
      </c>
      <c r="I90" s="32"/>
      <c r="J90" s="2"/>
    </row>
    <row r="91" spans="1:10" ht="19.5" thickBot="1" x14ac:dyDescent="0.45">
      <c r="A91" s="2"/>
      <c r="B91" s="5"/>
      <c r="C91" s="22">
        <v>8.5</v>
      </c>
      <c r="D91" s="18">
        <v>17000</v>
      </c>
      <c r="E91" s="2"/>
      <c r="F91" s="2"/>
      <c r="G91" s="23">
        <v>8.5</v>
      </c>
      <c r="H91" s="20">
        <v>25500</v>
      </c>
      <c r="I91" s="32"/>
      <c r="J91" s="2"/>
    </row>
    <row r="92" spans="1:10" ht="19.5" thickTop="1" x14ac:dyDescent="0.4">
      <c r="A92" s="2"/>
      <c r="B92" s="5"/>
      <c r="C92" s="22">
        <v>9</v>
      </c>
      <c r="D92" s="18">
        <v>18000</v>
      </c>
      <c r="E92" s="2"/>
      <c r="F92" s="2"/>
      <c r="G92" s="2"/>
      <c r="H92" s="2"/>
      <c r="I92" s="2"/>
      <c r="J92" s="2"/>
    </row>
    <row r="93" spans="1:10" x14ac:dyDescent="0.4">
      <c r="A93" s="2"/>
      <c r="B93" s="5"/>
      <c r="C93" s="22">
        <v>9.5</v>
      </c>
      <c r="D93" s="18">
        <v>19000</v>
      </c>
      <c r="E93" s="2"/>
      <c r="F93" s="2"/>
      <c r="G93" s="2"/>
      <c r="H93" s="2"/>
      <c r="I93" s="2"/>
      <c r="J93" s="2"/>
    </row>
    <row r="94" spans="1:10" x14ac:dyDescent="0.4">
      <c r="A94" s="2"/>
      <c r="B94" s="5"/>
      <c r="C94" s="22">
        <v>10</v>
      </c>
      <c r="D94" s="18">
        <v>20000</v>
      </c>
      <c r="E94" s="2"/>
      <c r="F94" s="2"/>
      <c r="G94" s="2"/>
      <c r="H94" s="2"/>
      <c r="I94" s="2"/>
      <c r="J94" s="2"/>
    </row>
    <row r="95" spans="1:10" ht="19.5" thickBot="1" x14ac:dyDescent="0.45">
      <c r="A95" s="2"/>
      <c r="B95" s="5"/>
      <c r="C95" s="23">
        <v>10.5</v>
      </c>
      <c r="D95" s="20">
        <v>21000</v>
      </c>
      <c r="E95" s="2"/>
      <c r="F95" s="2"/>
      <c r="G95" s="2"/>
      <c r="H95" s="2"/>
      <c r="I95" s="2"/>
      <c r="J95" s="2"/>
    </row>
    <row r="96" spans="1:10" ht="9" customHeight="1" thickTop="1" x14ac:dyDescent="0.4">
      <c r="A96" s="2"/>
      <c r="B96" s="5"/>
      <c r="C96" s="33"/>
      <c r="D96" s="32"/>
      <c r="E96" s="2"/>
      <c r="F96" s="2"/>
      <c r="G96" s="2"/>
      <c r="H96" s="2"/>
      <c r="I96" s="2"/>
      <c r="J96" s="2"/>
    </row>
    <row r="97" spans="1:10" x14ac:dyDescent="0.4">
      <c r="A97" s="2"/>
      <c r="B97" s="2"/>
      <c r="C97" s="5"/>
      <c r="D97" s="5"/>
      <c r="E97" s="5"/>
      <c r="F97" s="5"/>
      <c r="G97" s="5"/>
      <c r="H97" s="5"/>
      <c r="I97" s="5"/>
      <c r="J97" s="2"/>
    </row>
    <row r="98" spans="1:10" x14ac:dyDescent="0.4">
      <c r="B98" s="2"/>
      <c r="C98" s="2"/>
      <c r="D98" s="2"/>
      <c r="E98" s="2"/>
      <c r="F98" s="2"/>
      <c r="G98" s="2"/>
      <c r="H98" s="2"/>
      <c r="I98" s="2"/>
      <c r="J98" s="2"/>
    </row>
  </sheetData>
  <mergeCells count="6">
    <mergeCell ref="G25:H25"/>
    <mergeCell ref="C74:D74"/>
    <mergeCell ref="E74:F74"/>
    <mergeCell ref="G74:H74"/>
    <mergeCell ref="C25:D25"/>
    <mergeCell ref="E25:F25"/>
  </mergeCells>
  <phoneticPr fontId="2"/>
  <pageMargins left="0.9055118110236221" right="0.70866141732283472" top="0.74803149606299213" bottom="0.74803149606299213" header="0.31496062992125984" footer="0.59055118110236227"/>
  <pageSetup paperSize="9" scale="79" firstPageNumber="23" orientation="portrait" useFirstPageNumber="1" r:id="rId1"/>
  <headerFooter scaleWithDoc="0" alignWithMargins="0">
    <oddHeader>&amp;L&amp;"-,太字"&amp;24移動支援単価表&amp;12（単位：円）</oddHeader>
    <oddFooter xml:space="preserve">&amp;Cｰ&amp;Pｰ
</oddFooter>
  </headerFooter>
  <rowBreaks count="1" manualBreakCount="1">
    <brk id="4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view="pageBreakPreview" zoomScale="85" zoomScaleNormal="100" zoomScaleSheetLayoutView="85" zoomScalePageLayoutView="85" workbookViewId="0">
      <selection activeCell="Z4" sqref="Z4"/>
    </sheetView>
  </sheetViews>
  <sheetFormatPr defaultRowHeight="18.75" x14ac:dyDescent="0.4"/>
  <cols>
    <col min="1" max="1" width="2.25" customWidth="1"/>
    <col min="2" max="2" width="3" customWidth="1"/>
    <col min="8" max="8" width="9" customWidth="1"/>
    <col min="9" max="9" width="2.875" customWidth="1"/>
    <col min="10" max="10" width="4.25" customWidth="1"/>
    <col min="11" max="11" width="1.375" customWidth="1"/>
    <col min="12" max="12" width="3" customWidth="1"/>
    <col min="19" max="19" width="3" customWidth="1"/>
    <col min="21" max="21" width="1.5" customWidth="1"/>
    <col min="22" max="22" width="3" customWidth="1"/>
    <col min="28" max="28" width="9" customWidth="1"/>
    <col min="29" max="29" width="3" customWidth="1"/>
    <col min="30" max="30" width="10" customWidth="1"/>
  </cols>
  <sheetData>
    <row r="1" spans="1:30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2.75" customHeight="1" x14ac:dyDescent="0.4">
      <c r="A2" s="2"/>
      <c r="B2" s="5"/>
      <c r="C2" s="2"/>
      <c r="D2" s="2"/>
      <c r="E2" s="2"/>
      <c r="F2" s="2"/>
      <c r="G2" s="2"/>
      <c r="H2" s="1"/>
      <c r="I2" s="1"/>
      <c r="J2" s="2"/>
      <c r="K2" s="2"/>
      <c r="L2" s="5"/>
      <c r="M2" s="2"/>
      <c r="N2" s="2"/>
      <c r="O2" s="2"/>
      <c r="P2" s="2"/>
      <c r="Q2" s="2"/>
      <c r="R2" s="1"/>
      <c r="S2" s="1"/>
      <c r="T2" s="1"/>
      <c r="U2" s="2"/>
      <c r="V2" s="5"/>
      <c r="W2" s="1"/>
      <c r="X2" s="2"/>
      <c r="Y2" s="2"/>
      <c r="Z2" s="2"/>
      <c r="AA2" s="2"/>
      <c r="AB2" s="2"/>
      <c r="AC2" s="2"/>
      <c r="AD2" s="2"/>
    </row>
    <row r="3" spans="1:30" ht="27" customHeight="1" x14ac:dyDescent="0.4">
      <c r="A3" s="2"/>
      <c r="B3" s="5"/>
      <c r="C3" s="38" t="s">
        <v>41</v>
      </c>
      <c r="D3" s="2"/>
      <c r="E3" s="2"/>
      <c r="F3" s="2"/>
      <c r="G3" s="2"/>
      <c r="H3" s="1"/>
      <c r="I3" s="1"/>
      <c r="J3" s="2"/>
      <c r="K3" s="2"/>
      <c r="L3" s="5"/>
      <c r="M3" s="38" t="s">
        <v>41</v>
      </c>
      <c r="N3" s="2"/>
      <c r="O3" s="2"/>
      <c r="P3" s="2"/>
      <c r="Q3" s="2"/>
      <c r="R3" s="1"/>
      <c r="S3" s="1"/>
      <c r="T3" s="1"/>
      <c r="U3" s="2"/>
      <c r="V3" s="5"/>
      <c r="W3" s="38" t="s">
        <v>41</v>
      </c>
      <c r="X3" s="2"/>
      <c r="Y3" s="2"/>
      <c r="Z3" s="2"/>
      <c r="AA3" s="2"/>
      <c r="AB3" s="2"/>
      <c r="AC3" s="2"/>
      <c r="AD3" s="2"/>
    </row>
    <row r="4" spans="1:30" ht="24" x14ac:dyDescent="0.4">
      <c r="A4" s="2"/>
      <c r="B4" s="5"/>
      <c r="C4" s="34" t="s">
        <v>33</v>
      </c>
      <c r="D4" s="2"/>
      <c r="E4" s="2"/>
      <c r="F4" s="2"/>
      <c r="G4" s="2"/>
      <c r="H4" s="1"/>
      <c r="I4" s="1"/>
      <c r="J4" s="2"/>
      <c r="K4" s="2"/>
      <c r="L4" s="5"/>
      <c r="M4" s="34" t="s">
        <v>34</v>
      </c>
      <c r="N4" s="2"/>
      <c r="O4" s="2"/>
      <c r="P4" s="2"/>
      <c r="Q4" s="2"/>
      <c r="R4" s="1"/>
      <c r="S4" s="1"/>
      <c r="T4" s="1"/>
      <c r="U4" s="2"/>
      <c r="V4" s="5"/>
      <c r="W4" s="34" t="s">
        <v>35</v>
      </c>
      <c r="X4" s="2"/>
      <c r="Y4" s="2"/>
      <c r="Z4" s="2"/>
      <c r="AA4" s="2"/>
      <c r="AB4" s="1"/>
      <c r="AC4" s="2"/>
      <c r="AD4" s="2"/>
    </row>
    <row r="5" spans="1:30" ht="19.5" thickBot="1" x14ac:dyDescent="0.45">
      <c r="A5" s="2"/>
      <c r="B5" s="5"/>
      <c r="C5" s="3" t="s">
        <v>36</v>
      </c>
      <c r="D5" s="2"/>
      <c r="E5" s="2"/>
      <c r="F5" s="2"/>
      <c r="G5" s="2"/>
      <c r="H5" s="2"/>
      <c r="I5" s="2"/>
      <c r="J5" s="2"/>
      <c r="K5" s="2"/>
      <c r="L5" s="5"/>
      <c r="M5" s="3" t="s">
        <v>36</v>
      </c>
      <c r="N5" s="2"/>
      <c r="O5" s="2"/>
      <c r="P5" s="2"/>
      <c r="Q5" s="2"/>
      <c r="R5" s="2"/>
      <c r="S5" s="2"/>
      <c r="T5" s="2"/>
      <c r="U5" s="2"/>
      <c r="V5" s="5"/>
      <c r="W5" s="3" t="s">
        <v>36</v>
      </c>
      <c r="X5" s="2"/>
      <c r="Y5" s="2"/>
      <c r="Z5" s="2"/>
      <c r="AA5" s="2"/>
      <c r="AB5" s="2"/>
      <c r="AC5" s="2"/>
      <c r="AD5" s="2"/>
    </row>
    <row r="6" spans="1:30" ht="19.5" thickTop="1" x14ac:dyDescent="0.4">
      <c r="A6" s="2"/>
      <c r="B6" s="5"/>
      <c r="C6" s="6" t="s">
        <v>12</v>
      </c>
      <c r="D6" s="14">
        <v>700</v>
      </c>
      <c r="E6" s="4" t="s">
        <v>0</v>
      </c>
      <c r="F6" s="2"/>
      <c r="G6" s="2"/>
      <c r="H6" s="2"/>
      <c r="I6" s="2"/>
      <c r="J6" s="2"/>
      <c r="K6" s="2"/>
      <c r="L6" s="5"/>
      <c r="M6" s="6" t="s">
        <v>12</v>
      </c>
      <c r="N6" s="14">
        <v>600</v>
      </c>
      <c r="O6" s="4" t="s">
        <v>0</v>
      </c>
      <c r="P6" s="2"/>
      <c r="Q6" s="2"/>
      <c r="R6" s="2"/>
      <c r="S6" s="2"/>
      <c r="T6" s="2"/>
      <c r="U6" s="2"/>
      <c r="V6" s="5"/>
      <c r="W6" s="6" t="s">
        <v>12</v>
      </c>
      <c r="X6" s="14">
        <v>500</v>
      </c>
      <c r="Y6" s="4" t="s">
        <v>0</v>
      </c>
      <c r="Z6" s="2"/>
      <c r="AA6" s="2"/>
      <c r="AB6" s="2"/>
      <c r="AC6" s="2"/>
      <c r="AD6" s="2"/>
    </row>
    <row r="7" spans="1:30" x14ac:dyDescent="0.4">
      <c r="A7" s="2"/>
      <c r="B7" s="5"/>
      <c r="C7" s="7" t="s">
        <v>13</v>
      </c>
      <c r="D7" s="15">
        <v>1400</v>
      </c>
      <c r="E7" s="2"/>
      <c r="F7" s="2"/>
      <c r="G7" s="2"/>
      <c r="H7" s="2"/>
      <c r="I7" s="2"/>
      <c r="J7" s="2"/>
      <c r="K7" s="2"/>
      <c r="L7" s="5"/>
      <c r="M7" s="7" t="s">
        <v>13</v>
      </c>
      <c r="N7" s="15">
        <v>1200</v>
      </c>
      <c r="O7" s="2"/>
      <c r="P7" s="2"/>
      <c r="Q7" s="2"/>
      <c r="R7" s="2"/>
      <c r="S7" s="2"/>
      <c r="T7" s="2"/>
      <c r="U7" s="2"/>
      <c r="V7" s="5"/>
      <c r="W7" s="7" t="s">
        <v>13</v>
      </c>
      <c r="X7" s="15">
        <v>1000</v>
      </c>
      <c r="Y7" s="2"/>
      <c r="Z7" s="2"/>
      <c r="AA7" s="2"/>
      <c r="AB7" s="2"/>
      <c r="AC7" s="2"/>
      <c r="AD7" s="2"/>
    </row>
    <row r="8" spans="1:30" ht="19.5" thickBot="1" x14ac:dyDescent="0.45">
      <c r="A8" s="2"/>
      <c r="B8" s="5"/>
      <c r="C8" s="8" t="s">
        <v>14</v>
      </c>
      <c r="D8" s="16">
        <v>2100</v>
      </c>
      <c r="E8" s="2"/>
      <c r="F8" s="2"/>
      <c r="G8" s="2"/>
      <c r="H8" s="2"/>
      <c r="I8" s="2"/>
      <c r="J8" s="2"/>
      <c r="K8" s="2"/>
      <c r="L8" s="5"/>
      <c r="M8" s="8" t="s">
        <v>14</v>
      </c>
      <c r="N8" s="16">
        <v>1800</v>
      </c>
      <c r="O8" s="2"/>
      <c r="P8" s="2"/>
      <c r="Q8" s="2"/>
      <c r="R8" s="2"/>
      <c r="S8" s="2"/>
      <c r="T8" s="2"/>
      <c r="U8" s="2"/>
      <c r="V8" s="5"/>
      <c r="W8" s="8" t="s">
        <v>14</v>
      </c>
      <c r="X8" s="16">
        <v>1500</v>
      </c>
      <c r="Y8" s="2"/>
      <c r="Z8" s="2"/>
      <c r="AA8" s="2"/>
      <c r="AB8" s="2"/>
      <c r="AC8" s="2"/>
      <c r="AD8" s="2"/>
    </row>
    <row r="9" spans="1:30" x14ac:dyDescent="0.4">
      <c r="A9" s="2"/>
      <c r="B9" s="5"/>
      <c r="C9" s="9" t="s">
        <v>15</v>
      </c>
      <c r="D9" s="15">
        <v>875</v>
      </c>
      <c r="E9" s="4" t="s">
        <v>1</v>
      </c>
      <c r="F9" s="2"/>
      <c r="G9" s="2"/>
      <c r="H9" s="2"/>
      <c r="I9" s="2"/>
      <c r="J9" s="2"/>
      <c r="K9" s="2"/>
      <c r="L9" s="5"/>
      <c r="M9" s="9" t="s">
        <v>15</v>
      </c>
      <c r="N9" s="15">
        <v>750</v>
      </c>
      <c r="O9" s="4" t="s">
        <v>1</v>
      </c>
      <c r="P9" s="2"/>
      <c r="Q9" s="2"/>
      <c r="R9" s="2"/>
      <c r="S9" s="2"/>
      <c r="T9" s="2"/>
      <c r="U9" s="2"/>
      <c r="V9" s="5"/>
      <c r="W9" s="9" t="s">
        <v>15</v>
      </c>
      <c r="X9" s="15">
        <v>625</v>
      </c>
      <c r="Y9" s="4" t="s">
        <v>1</v>
      </c>
      <c r="Z9" s="2"/>
      <c r="AA9" s="2"/>
      <c r="AB9" s="2"/>
      <c r="AC9" s="2"/>
      <c r="AD9" s="2"/>
    </row>
    <row r="10" spans="1:30" x14ac:dyDescent="0.4">
      <c r="A10" s="2"/>
      <c r="B10" s="5"/>
      <c r="C10" s="10" t="s">
        <v>16</v>
      </c>
      <c r="D10" s="15">
        <v>1750</v>
      </c>
      <c r="E10" s="2"/>
      <c r="F10" s="2"/>
      <c r="G10" s="2"/>
      <c r="H10" s="2"/>
      <c r="I10" s="2"/>
      <c r="J10" s="2"/>
      <c r="K10" s="2"/>
      <c r="L10" s="5"/>
      <c r="M10" s="10" t="s">
        <v>16</v>
      </c>
      <c r="N10" s="15">
        <v>1500</v>
      </c>
      <c r="O10" s="2"/>
      <c r="P10" s="2"/>
      <c r="Q10" s="2"/>
      <c r="R10" s="2"/>
      <c r="S10" s="2"/>
      <c r="T10" s="2"/>
      <c r="U10" s="2"/>
      <c r="V10" s="5"/>
      <c r="W10" s="10" t="s">
        <v>16</v>
      </c>
      <c r="X10" s="15">
        <v>1250</v>
      </c>
      <c r="Y10" s="2"/>
      <c r="Z10" s="2"/>
      <c r="AA10" s="2"/>
      <c r="AB10" s="2"/>
      <c r="AC10" s="2"/>
      <c r="AD10" s="2"/>
    </row>
    <row r="11" spans="1:30" ht="19.5" thickBot="1" x14ac:dyDescent="0.45">
      <c r="A11" s="2"/>
      <c r="B11" s="5"/>
      <c r="C11" s="11" t="s">
        <v>17</v>
      </c>
      <c r="D11" s="16">
        <v>2625</v>
      </c>
      <c r="E11" s="2"/>
      <c r="F11" s="2"/>
      <c r="G11" s="2"/>
      <c r="H11" s="2"/>
      <c r="I11" s="2"/>
      <c r="J11" s="2"/>
      <c r="K11" s="2"/>
      <c r="L11" s="5"/>
      <c r="M11" s="11" t="s">
        <v>17</v>
      </c>
      <c r="N11" s="16">
        <v>2250</v>
      </c>
      <c r="O11" s="2"/>
      <c r="P11" s="2"/>
      <c r="Q11" s="2"/>
      <c r="R11" s="2"/>
      <c r="S11" s="2"/>
      <c r="T11" s="2"/>
      <c r="U11" s="2"/>
      <c r="V11" s="5"/>
      <c r="W11" s="11" t="s">
        <v>17</v>
      </c>
      <c r="X11" s="16">
        <v>1875</v>
      </c>
      <c r="Y11" s="2"/>
      <c r="Z11" s="2"/>
      <c r="AA11" s="2"/>
      <c r="AB11" s="2"/>
      <c r="AC11" s="2"/>
      <c r="AD11" s="2"/>
    </row>
    <row r="12" spans="1:30" x14ac:dyDescent="0.4">
      <c r="A12" s="2"/>
      <c r="B12" s="5"/>
      <c r="C12" s="7" t="s">
        <v>18</v>
      </c>
      <c r="D12" s="15">
        <v>1050</v>
      </c>
      <c r="E12" s="4" t="s">
        <v>2</v>
      </c>
      <c r="F12" s="2"/>
      <c r="G12" s="2"/>
      <c r="H12" s="2"/>
      <c r="I12" s="2"/>
      <c r="J12" s="2"/>
      <c r="K12" s="2"/>
      <c r="L12" s="5"/>
      <c r="M12" s="7" t="s">
        <v>18</v>
      </c>
      <c r="N12" s="15">
        <v>900</v>
      </c>
      <c r="O12" s="4" t="s">
        <v>2</v>
      </c>
      <c r="P12" s="2"/>
      <c r="Q12" s="2"/>
      <c r="R12" s="2"/>
      <c r="S12" s="2"/>
      <c r="T12" s="2"/>
      <c r="U12" s="2"/>
      <c r="V12" s="5"/>
      <c r="W12" s="7" t="s">
        <v>18</v>
      </c>
      <c r="X12" s="15">
        <v>750</v>
      </c>
      <c r="Y12" s="4" t="s">
        <v>2</v>
      </c>
      <c r="Z12" s="2"/>
      <c r="AA12" s="2"/>
      <c r="AB12" s="2"/>
      <c r="AC12" s="2"/>
      <c r="AD12" s="2"/>
    </row>
    <row r="13" spans="1:30" x14ac:dyDescent="0.4">
      <c r="A13" s="2"/>
      <c r="B13" s="5"/>
      <c r="C13" s="7" t="s">
        <v>19</v>
      </c>
      <c r="D13" s="15">
        <v>2100</v>
      </c>
      <c r="E13" s="2"/>
      <c r="F13" s="2"/>
      <c r="G13" s="2"/>
      <c r="H13" s="2"/>
      <c r="I13" s="2"/>
      <c r="J13" s="2"/>
      <c r="K13" s="2"/>
      <c r="L13" s="5"/>
      <c r="M13" s="7" t="s">
        <v>19</v>
      </c>
      <c r="N13" s="15">
        <v>1800</v>
      </c>
      <c r="O13" s="2"/>
      <c r="P13" s="2"/>
      <c r="Q13" s="2"/>
      <c r="R13" s="2"/>
      <c r="S13" s="2"/>
      <c r="T13" s="2"/>
      <c r="U13" s="2"/>
      <c r="V13" s="5"/>
      <c r="W13" s="7" t="s">
        <v>19</v>
      </c>
      <c r="X13" s="15">
        <v>1500</v>
      </c>
      <c r="Y13" s="2"/>
      <c r="Z13" s="2"/>
      <c r="AA13" s="2"/>
      <c r="AB13" s="2"/>
      <c r="AC13" s="2"/>
      <c r="AD13" s="2"/>
    </row>
    <row r="14" spans="1:30" ht="19.5" thickBot="1" x14ac:dyDescent="0.45">
      <c r="A14" s="2"/>
      <c r="B14" s="5"/>
      <c r="C14" s="8" t="s">
        <v>20</v>
      </c>
      <c r="D14" s="16">
        <v>3150</v>
      </c>
      <c r="E14" s="2"/>
      <c r="F14" s="2"/>
      <c r="G14" s="2"/>
      <c r="H14" s="2"/>
      <c r="I14" s="2"/>
      <c r="J14" s="2"/>
      <c r="K14" s="2"/>
      <c r="L14" s="5"/>
      <c r="M14" s="8" t="s">
        <v>20</v>
      </c>
      <c r="N14" s="16">
        <v>2700</v>
      </c>
      <c r="O14" s="2"/>
      <c r="P14" s="2"/>
      <c r="Q14" s="2"/>
      <c r="R14" s="2"/>
      <c r="S14" s="2"/>
      <c r="T14" s="2"/>
      <c r="U14" s="2"/>
      <c r="V14" s="5"/>
      <c r="W14" s="8" t="s">
        <v>20</v>
      </c>
      <c r="X14" s="16">
        <v>2250</v>
      </c>
      <c r="Y14" s="2"/>
      <c r="Z14" s="2"/>
      <c r="AA14" s="2"/>
      <c r="AB14" s="2"/>
      <c r="AC14" s="2"/>
      <c r="AD14" s="2"/>
    </row>
    <row r="15" spans="1:30" x14ac:dyDescent="0.4">
      <c r="A15" s="2"/>
      <c r="B15" s="5"/>
      <c r="C15" s="12" t="s">
        <v>22</v>
      </c>
      <c r="D15" s="17">
        <v>1575</v>
      </c>
      <c r="E15" s="2" t="s">
        <v>21</v>
      </c>
      <c r="F15" s="2"/>
      <c r="G15" s="2"/>
      <c r="H15" s="2"/>
      <c r="I15" s="2"/>
      <c r="J15" s="2"/>
      <c r="K15" s="2"/>
      <c r="L15" s="5"/>
      <c r="M15" s="12" t="s">
        <v>22</v>
      </c>
      <c r="N15" s="17">
        <v>1350</v>
      </c>
      <c r="O15" s="2" t="s">
        <v>21</v>
      </c>
      <c r="P15" s="2"/>
      <c r="Q15" s="2"/>
      <c r="R15" s="2"/>
      <c r="S15" s="2"/>
      <c r="T15" s="2"/>
      <c r="U15" s="2"/>
      <c r="V15" s="5"/>
      <c r="W15" s="12" t="s">
        <v>22</v>
      </c>
      <c r="X15" s="17">
        <v>1125</v>
      </c>
      <c r="Y15" s="2" t="s">
        <v>21</v>
      </c>
      <c r="Z15" s="2"/>
      <c r="AA15" s="2"/>
      <c r="AB15" s="2"/>
      <c r="AC15" s="2"/>
      <c r="AD15" s="2"/>
    </row>
    <row r="16" spans="1:30" x14ac:dyDescent="0.4">
      <c r="A16" s="2"/>
      <c r="B16" s="5"/>
      <c r="C16" s="7" t="s">
        <v>23</v>
      </c>
      <c r="D16" s="18">
        <v>2275</v>
      </c>
      <c r="E16" s="2" t="s">
        <v>31</v>
      </c>
      <c r="F16" s="2"/>
      <c r="G16" s="2"/>
      <c r="H16" s="2"/>
      <c r="I16" s="2"/>
      <c r="J16" s="2"/>
      <c r="K16" s="2"/>
      <c r="L16" s="5"/>
      <c r="M16" s="7" t="s">
        <v>23</v>
      </c>
      <c r="N16" s="18">
        <v>1950</v>
      </c>
      <c r="O16" s="2" t="s">
        <v>31</v>
      </c>
      <c r="P16" s="2"/>
      <c r="Q16" s="2"/>
      <c r="R16" s="2"/>
      <c r="S16" s="2"/>
      <c r="T16" s="2"/>
      <c r="U16" s="2"/>
      <c r="V16" s="5"/>
      <c r="W16" s="7" t="s">
        <v>23</v>
      </c>
      <c r="X16" s="18">
        <v>1625</v>
      </c>
      <c r="Y16" s="2" t="s">
        <v>31</v>
      </c>
      <c r="Z16" s="2"/>
      <c r="AA16" s="2"/>
      <c r="AB16" s="2"/>
      <c r="AC16" s="2"/>
      <c r="AD16" s="2"/>
    </row>
    <row r="17" spans="1:30" ht="19.5" thickBot="1" x14ac:dyDescent="0.45">
      <c r="A17" s="2"/>
      <c r="B17" s="5"/>
      <c r="C17" s="8" t="s">
        <v>24</v>
      </c>
      <c r="D17" s="19">
        <v>2450</v>
      </c>
      <c r="E17" s="2" t="s">
        <v>32</v>
      </c>
      <c r="F17" s="2"/>
      <c r="G17" s="2"/>
      <c r="H17" s="2"/>
      <c r="I17" s="2"/>
      <c r="J17" s="2"/>
      <c r="K17" s="2"/>
      <c r="L17" s="5"/>
      <c r="M17" s="8" t="s">
        <v>24</v>
      </c>
      <c r="N17" s="19">
        <v>2100</v>
      </c>
      <c r="O17" s="2" t="s">
        <v>32</v>
      </c>
      <c r="P17" s="2"/>
      <c r="Q17" s="2"/>
      <c r="R17" s="2"/>
      <c r="S17" s="2"/>
      <c r="T17" s="2"/>
      <c r="U17" s="2"/>
      <c r="V17" s="5"/>
      <c r="W17" s="8" t="s">
        <v>24</v>
      </c>
      <c r="X17" s="19">
        <v>1750</v>
      </c>
      <c r="Y17" s="2" t="s">
        <v>32</v>
      </c>
      <c r="Z17" s="2"/>
      <c r="AA17" s="2"/>
      <c r="AB17" s="2"/>
      <c r="AC17" s="2"/>
      <c r="AD17" s="2"/>
    </row>
    <row r="18" spans="1:30" x14ac:dyDescent="0.4">
      <c r="A18" s="2"/>
      <c r="B18" s="5"/>
      <c r="C18" s="12" t="s">
        <v>25</v>
      </c>
      <c r="D18" s="17">
        <v>1924.9999999999998</v>
      </c>
      <c r="E18" s="2" t="s">
        <v>3</v>
      </c>
      <c r="F18" s="2"/>
      <c r="G18" s="2"/>
      <c r="H18" s="2"/>
      <c r="I18" s="2"/>
      <c r="J18" s="2"/>
      <c r="K18" s="2"/>
      <c r="L18" s="5"/>
      <c r="M18" s="12" t="s">
        <v>25</v>
      </c>
      <c r="N18" s="17">
        <v>1650</v>
      </c>
      <c r="O18" s="2" t="s">
        <v>3</v>
      </c>
      <c r="P18" s="2"/>
      <c r="Q18" s="2"/>
      <c r="R18" s="2"/>
      <c r="S18" s="2"/>
      <c r="T18" s="2"/>
      <c r="U18" s="2"/>
      <c r="V18" s="5"/>
      <c r="W18" s="12" t="s">
        <v>25</v>
      </c>
      <c r="X18" s="17">
        <v>1375</v>
      </c>
      <c r="Y18" s="2" t="s">
        <v>3</v>
      </c>
      <c r="Z18" s="2"/>
      <c r="AA18" s="2"/>
      <c r="AB18" s="2"/>
      <c r="AC18" s="2"/>
      <c r="AD18" s="2"/>
    </row>
    <row r="19" spans="1:30" x14ac:dyDescent="0.4">
      <c r="A19" s="2"/>
      <c r="B19" s="5"/>
      <c r="C19" s="7" t="s">
        <v>26</v>
      </c>
      <c r="D19" s="18">
        <v>2800</v>
      </c>
      <c r="E19" s="2" t="s">
        <v>4</v>
      </c>
      <c r="F19" s="2"/>
      <c r="G19" s="2"/>
      <c r="H19" s="2"/>
      <c r="I19" s="2"/>
      <c r="J19" s="2"/>
      <c r="K19" s="2"/>
      <c r="L19" s="5"/>
      <c r="M19" s="7" t="s">
        <v>26</v>
      </c>
      <c r="N19" s="18">
        <v>2400</v>
      </c>
      <c r="O19" s="2" t="s">
        <v>4</v>
      </c>
      <c r="P19" s="2"/>
      <c r="Q19" s="2"/>
      <c r="R19" s="2"/>
      <c r="S19" s="2"/>
      <c r="T19" s="2"/>
      <c r="U19" s="2"/>
      <c r="V19" s="5"/>
      <c r="W19" s="7" t="s">
        <v>26</v>
      </c>
      <c r="X19" s="18">
        <v>2000</v>
      </c>
      <c r="Y19" s="2" t="s">
        <v>4</v>
      </c>
      <c r="Z19" s="2"/>
      <c r="AA19" s="2"/>
      <c r="AB19" s="2"/>
      <c r="AC19" s="2"/>
      <c r="AD19" s="2"/>
    </row>
    <row r="20" spans="1:30" ht="19.5" thickBot="1" x14ac:dyDescent="0.45">
      <c r="A20" s="2"/>
      <c r="B20" s="5"/>
      <c r="C20" s="8" t="s">
        <v>27</v>
      </c>
      <c r="D20" s="19">
        <v>2975</v>
      </c>
      <c r="E20" s="2" t="s">
        <v>5</v>
      </c>
      <c r="F20" s="2"/>
      <c r="G20" s="2"/>
      <c r="H20" s="2"/>
      <c r="I20" s="2"/>
      <c r="J20" s="2"/>
      <c r="K20" s="2"/>
      <c r="L20" s="5"/>
      <c r="M20" s="8" t="s">
        <v>27</v>
      </c>
      <c r="N20" s="19">
        <v>2550</v>
      </c>
      <c r="O20" s="2" t="s">
        <v>5</v>
      </c>
      <c r="P20" s="2"/>
      <c r="Q20" s="2"/>
      <c r="R20" s="2"/>
      <c r="S20" s="2"/>
      <c r="T20" s="2"/>
      <c r="U20" s="2"/>
      <c r="V20" s="5"/>
      <c r="W20" s="8" t="s">
        <v>27</v>
      </c>
      <c r="X20" s="19">
        <v>2125</v>
      </c>
      <c r="Y20" s="2" t="s">
        <v>5</v>
      </c>
      <c r="Z20" s="2"/>
      <c r="AA20" s="2"/>
      <c r="AB20" s="2"/>
      <c r="AC20" s="2"/>
      <c r="AD20" s="2"/>
    </row>
    <row r="21" spans="1:30" x14ac:dyDescent="0.4">
      <c r="A21" s="2"/>
      <c r="B21" s="5"/>
      <c r="C21" s="12" t="s">
        <v>28</v>
      </c>
      <c r="D21" s="17">
        <v>1924.9999999999998</v>
      </c>
      <c r="E21" s="2" t="s">
        <v>6</v>
      </c>
      <c r="F21" s="2"/>
      <c r="G21" s="2"/>
      <c r="H21" s="2"/>
      <c r="I21" s="2"/>
      <c r="J21" s="2"/>
      <c r="K21" s="2"/>
      <c r="L21" s="5"/>
      <c r="M21" s="12" t="s">
        <v>28</v>
      </c>
      <c r="N21" s="17">
        <v>1650</v>
      </c>
      <c r="O21" s="2" t="s">
        <v>6</v>
      </c>
      <c r="P21" s="2"/>
      <c r="Q21" s="2"/>
      <c r="R21" s="2"/>
      <c r="S21" s="2"/>
      <c r="T21" s="2"/>
      <c r="U21" s="2"/>
      <c r="V21" s="5"/>
      <c r="W21" s="12" t="s">
        <v>28</v>
      </c>
      <c r="X21" s="17">
        <v>1375</v>
      </c>
      <c r="Y21" s="2" t="s">
        <v>6</v>
      </c>
      <c r="Z21" s="2"/>
      <c r="AA21" s="2"/>
      <c r="AB21" s="2"/>
      <c r="AC21" s="2"/>
      <c r="AD21" s="2"/>
    </row>
    <row r="22" spans="1:30" x14ac:dyDescent="0.4">
      <c r="A22" s="2"/>
      <c r="B22" s="5"/>
      <c r="C22" s="7" t="s">
        <v>29</v>
      </c>
      <c r="D22" s="18">
        <v>2975</v>
      </c>
      <c r="E22" s="2" t="s">
        <v>7</v>
      </c>
      <c r="F22" s="2"/>
      <c r="G22" s="2"/>
      <c r="H22" s="2"/>
      <c r="I22" s="2"/>
      <c r="J22" s="2"/>
      <c r="K22" s="2"/>
      <c r="L22" s="5"/>
      <c r="M22" s="7" t="s">
        <v>29</v>
      </c>
      <c r="N22" s="18">
        <v>2550</v>
      </c>
      <c r="O22" s="2" t="s">
        <v>7</v>
      </c>
      <c r="P22" s="2"/>
      <c r="Q22" s="2"/>
      <c r="R22" s="2"/>
      <c r="S22" s="2"/>
      <c r="T22" s="2"/>
      <c r="U22" s="2"/>
      <c r="V22" s="5"/>
      <c r="W22" s="7" t="s">
        <v>29</v>
      </c>
      <c r="X22" s="18">
        <v>2125</v>
      </c>
      <c r="Y22" s="2" t="s">
        <v>7</v>
      </c>
      <c r="Z22" s="2"/>
      <c r="AA22" s="2"/>
      <c r="AB22" s="2"/>
      <c r="AC22" s="2"/>
      <c r="AD22" s="2"/>
    </row>
    <row r="23" spans="1:30" ht="19.5" thickBot="1" x14ac:dyDescent="0.45">
      <c r="A23" s="2"/>
      <c r="B23" s="5"/>
      <c r="C23" s="13" t="s">
        <v>30</v>
      </c>
      <c r="D23" s="20">
        <v>2800</v>
      </c>
      <c r="E23" s="2" t="s">
        <v>8</v>
      </c>
      <c r="F23" s="2"/>
      <c r="G23" s="2"/>
      <c r="H23" s="2"/>
      <c r="I23" s="2"/>
      <c r="J23" s="2"/>
      <c r="K23" s="2"/>
      <c r="L23" s="5"/>
      <c r="M23" s="13" t="s">
        <v>30</v>
      </c>
      <c r="N23" s="20">
        <v>2400</v>
      </c>
      <c r="O23" s="2" t="s">
        <v>8</v>
      </c>
      <c r="P23" s="2"/>
      <c r="Q23" s="2"/>
      <c r="R23" s="2"/>
      <c r="S23" s="2"/>
      <c r="T23" s="2"/>
      <c r="U23" s="2"/>
      <c r="V23" s="5"/>
      <c r="W23" s="13" t="s">
        <v>30</v>
      </c>
      <c r="X23" s="20">
        <v>2000</v>
      </c>
      <c r="Y23" s="2" t="s">
        <v>8</v>
      </c>
      <c r="Z23" s="2"/>
      <c r="AA23" s="2"/>
      <c r="AB23" s="2"/>
      <c r="AC23" s="2"/>
      <c r="AD23" s="2"/>
    </row>
    <row r="24" spans="1:30" ht="19.5" thickTop="1" x14ac:dyDescent="0.4">
      <c r="A24" s="2"/>
      <c r="B24" s="5"/>
      <c r="C24" s="2"/>
      <c r="D24" s="2"/>
      <c r="E24" s="2"/>
      <c r="F24" s="2"/>
      <c r="G24" s="2"/>
      <c r="H24" s="2"/>
      <c r="I24" s="2"/>
      <c r="J24" s="2"/>
      <c r="K24" s="2"/>
      <c r="L24" s="5"/>
      <c r="M24" s="2"/>
      <c r="N24" s="2"/>
      <c r="O24" s="2"/>
      <c r="P24" s="2"/>
      <c r="Q24" s="2"/>
      <c r="R24" s="2"/>
      <c r="S24" s="2"/>
      <c r="T24" s="2"/>
      <c r="U24" s="2"/>
      <c r="V24" s="5"/>
      <c r="W24" s="2"/>
      <c r="X24" s="2"/>
      <c r="Y24" s="2"/>
      <c r="Z24" s="2"/>
      <c r="AA24" s="2"/>
      <c r="AB24" s="2"/>
      <c r="AC24" s="2"/>
      <c r="AD24" s="2"/>
    </row>
    <row r="25" spans="1:30" ht="20.25" customHeight="1" thickBot="1" x14ac:dyDescent="0.45">
      <c r="A25" s="2"/>
      <c r="B25" s="5"/>
      <c r="C25" s="21" t="s">
        <v>37</v>
      </c>
      <c r="D25" s="2"/>
      <c r="E25" s="2"/>
      <c r="F25" s="2"/>
      <c r="G25" s="2"/>
      <c r="H25" s="2"/>
      <c r="I25" s="2"/>
      <c r="J25" s="2"/>
      <c r="K25" s="2"/>
      <c r="L25" s="5"/>
      <c r="M25" s="21" t="s">
        <v>37</v>
      </c>
      <c r="N25" s="2"/>
      <c r="O25" s="2"/>
      <c r="P25" s="2"/>
      <c r="Q25" s="2"/>
      <c r="R25" s="2"/>
      <c r="S25" s="2"/>
      <c r="T25" s="2"/>
      <c r="U25" s="2"/>
      <c r="V25" s="5"/>
      <c r="W25" s="21" t="s">
        <v>37</v>
      </c>
      <c r="X25" s="2"/>
      <c r="Y25" s="2"/>
      <c r="Z25" s="2"/>
      <c r="AA25" s="2"/>
      <c r="AB25" s="2"/>
      <c r="AC25" s="2"/>
      <c r="AD25" s="2"/>
    </row>
    <row r="26" spans="1:30" ht="47.25" customHeight="1" thickTop="1" x14ac:dyDescent="0.4">
      <c r="A26" s="2"/>
      <c r="B26" s="5"/>
      <c r="C26" s="35" t="s">
        <v>11</v>
      </c>
      <c r="D26" s="36"/>
      <c r="E26" s="35" t="s">
        <v>9</v>
      </c>
      <c r="F26" s="37"/>
      <c r="G26" s="35" t="s">
        <v>10</v>
      </c>
      <c r="H26" s="36"/>
      <c r="I26" s="31"/>
      <c r="J26" s="2"/>
      <c r="K26" s="2"/>
      <c r="L26" s="5"/>
      <c r="M26" s="35" t="s">
        <v>11</v>
      </c>
      <c r="N26" s="36"/>
      <c r="O26" s="35" t="s">
        <v>9</v>
      </c>
      <c r="P26" s="37"/>
      <c r="Q26" s="35" t="s">
        <v>10</v>
      </c>
      <c r="R26" s="36"/>
      <c r="S26" s="31"/>
      <c r="T26" s="31"/>
      <c r="U26" s="2"/>
      <c r="V26" s="5"/>
      <c r="W26" s="35" t="s">
        <v>11</v>
      </c>
      <c r="X26" s="36"/>
      <c r="Y26" s="35" t="s">
        <v>9</v>
      </c>
      <c r="Z26" s="37"/>
      <c r="AA26" s="35" t="s">
        <v>10</v>
      </c>
      <c r="AB26" s="36"/>
      <c r="AC26" s="2"/>
      <c r="AD26" s="2"/>
    </row>
    <row r="27" spans="1:30" x14ac:dyDescent="0.4">
      <c r="A27" s="2"/>
      <c r="B27" s="5"/>
      <c r="C27" s="22">
        <v>0.5</v>
      </c>
      <c r="D27" s="18">
        <v>489.99999999999994</v>
      </c>
      <c r="E27" s="22">
        <v>0.5</v>
      </c>
      <c r="F27" s="24">
        <v>612</v>
      </c>
      <c r="G27" s="22">
        <v>0.5</v>
      </c>
      <c r="H27" s="18">
        <v>735</v>
      </c>
      <c r="I27" s="32"/>
      <c r="J27" s="2"/>
      <c r="K27" s="2"/>
      <c r="L27" s="5"/>
      <c r="M27" s="22">
        <v>0.5</v>
      </c>
      <c r="N27" s="18">
        <v>420</v>
      </c>
      <c r="O27" s="22">
        <v>0.5</v>
      </c>
      <c r="P27" s="24">
        <v>525</v>
      </c>
      <c r="Q27" s="22">
        <v>0.5</v>
      </c>
      <c r="R27" s="18">
        <v>630</v>
      </c>
      <c r="S27" s="32"/>
      <c r="T27" s="32"/>
      <c r="U27" s="2"/>
      <c r="V27" s="5"/>
      <c r="W27" s="22">
        <v>0.5</v>
      </c>
      <c r="X27" s="18">
        <v>350</v>
      </c>
      <c r="Y27" s="22">
        <v>0.5</v>
      </c>
      <c r="Z27" s="24">
        <v>437</v>
      </c>
      <c r="AA27" s="22">
        <v>0.5</v>
      </c>
      <c r="AB27" s="18">
        <v>525</v>
      </c>
      <c r="AC27" s="2"/>
      <c r="AD27" s="2"/>
    </row>
    <row r="28" spans="1:30" x14ac:dyDescent="0.4">
      <c r="A28" s="2"/>
      <c r="B28" s="5"/>
      <c r="C28" s="22">
        <v>1</v>
      </c>
      <c r="D28" s="18">
        <v>979.99999999999989</v>
      </c>
      <c r="E28" s="22">
        <v>1</v>
      </c>
      <c r="F28" s="24">
        <v>1225</v>
      </c>
      <c r="G28" s="22">
        <v>1</v>
      </c>
      <c r="H28" s="18">
        <v>1470</v>
      </c>
      <c r="I28" s="32"/>
      <c r="J28" s="2"/>
      <c r="K28" s="2"/>
      <c r="L28" s="5"/>
      <c r="M28" s="22">
        <v>1</v>
      </c>
      <c r="N28" s="18">
        <v>840</v>
      </c>
      <c r="O28" s="22">
        <v>1</v>
      </c>
      <c r="P28" s="24">
        <v>1050</v>
      </c>
      <c r="Q28" s="22">
        <v>1</v>
      </c>
      <c r="R28" s="18">
        <v>1260</v>
      </c>
      <c r="S28" s="32"/>
      <c r="T28" s="32"/>
      <c r="U28" s="2"/>
      <c r="V28" s="5"/>
      <c r="W28" s="22">
        <v>1</v>
      </c>
      <c r="X28" s="18">
        <v>700</v>
      </c>
      <c r="Y28" s="22">
        <v>1</v>
      </c>
      <c r="Z28" s="24">
        <v>875</v>
      </c>
      <c r="AA28" s="22">
        <v>1</v>
      </c>
      <c r="AB28" s="18">
        <v>1050</v>
      </c>
      <c r="AC28" s="2"/>
      <c r="AD28" s="2"/>
    </row>
    <row r="29" spans="1:30" x14ac:dyDescent="0.4">
      <c r="A29" s="2"/>
      <c r="B29" s="5"/>
      <c r="C29" s="22">
        <v>1.5</v>
      </c>
      <c r="D29" s="18">
        <v>1470</v>
      </c>
      <c r="E29" s="22">
        <v>1.5</v>
      </c>
      <c r="F29" s="24">
        <v>1837</v>
      </c>
      <c r="G29" s="22">
        <v>1.5</v>
      </c>
      <c r="H29" s="18">
        <v>2205</v>
      </c>
      <c r="I29" s="32"/>
      <c r="J29" s="2"/>
      <c r="K29" s="2"/>
      <c r="L29" s="5"/>
      <c r="M29" s="22">
        <v>1.5</v>
      </c>
      <c r="N29" s="18">
        <v>1260</v>
      </c>
      <c r="O29" s="22">
        <v>1.5</v>
      </c>
      <c r="P29" s="24">
        <v>1575</v>
      </c>
      <c r="Q29" s="22">
        <v>1.5</v>
      </c>
      <c r="R29" s="18">
        <v>1890</v>
      </c>
      <c r="S29" s="32"/>
      <c r="T29" s="32"/>
      <c r="U29" s="2"/>
      <c r="V29" s="5"/>
      <c r="W29" s="22">
        <v>1.5</v>
      </c>
      <c r="X29" s="18">
        <v>1050</v>
      </c>
      <c r="Y29" s="22">
        <v>1.5</v>
      </c>
      <c r="Z29" s="24">
        <v>1312</v>
      </c>
      <c r="AA29" s="22">
        <v>1.5</v>
      </c>
      <c r="AB29" s="18">
        <v>1575</v>
      </c>
      <c r="AC29" s="2"/>
      <c r="AD29" s="2"/>
    </row>
    <row r="30" spans="1:30" x14ac:dyDescent="0.4">
      <c r="A30" s="2"/>
      <c r="B30" s="5"/>
      <c r="C30" s="22">
        <v>2</v>
      </c>
      <c r="D30" s="18">
        <v>1959.9999999999998</v>
      </c>
      <c r="E30" s="22">
        <v>2</v>
      </c>
      <c r="F30" s="24">
        <v>2450</v>
      </c>
      <c r="G30" s="22">
        <v>2</v>
      </c>
      <c r="H30" s="18">
        <v>2940</v>
      </c>
      <c r="I30" s="32"/>
      <c r="J30" s="2"/>
      <c r="K30" s="2"/>
      <c r="L30" s="5"/>
      <c r="M30" s="22">
        <v>2</v>
      </c>
      <c r="N30" s="18">
        <v>1680</v>
      </c>
      <c r="O30" s="22">
        <v>2</v>
      </c>
      <c r="P30" s="24">
        <v>2100</v>
      </c>
      <c r="Q30" s="22">
        <v>2</v>
      </c>
      <c r="R30" s="18">
        <v>2520</v>
      </c>
      <c r="S30" s="32"/>
      <c r="T30" s="32"/>
      <c r="U30" s="2"/>
      <c r="V30" s="5"/>
      <c r="W30" s="22">
        <v>2</v>
      </c>
      <c r="X30" s="18">
        <v>1400</v>
      </c>
      <c r="Y30" s="22">
        <v>2</v>
      </c>
      <c r="Z30" s="24">
        <v>1750</v>
      </c>
      <c r="AA30" s="22">
        <v>2</v>
      </c>
      <c r="AB30" s="18">
        <v>2100</v>
      </c>
      <c r="AC30" s="2"/>
      <c r="AD30" s="2"/>
    </row>
    <row r="31" spans="1:30" x14ac:dyDescent="0.4">
      <c r="A31" s="2"/>
      <c r="B31" s="5"/>
      <c r="C31" s="22">
        <v>2.5</v>
      </c>
      <c r="D31" s="18">
        <v>2450</v>
      </c>
      <c r="E31" s="22">
        <v>2.5</v>
      </c>
      <c r="F31" s="24">
        <v>3062</v>
      </c>
      <c r="G31" s="22">
        <v>2.5</v>
      </c>
      <c r="H31" s="18">
        <v>3675</v>
      </c>
      <c r="I31" s="32"/>
      <c r="J31" s="2"/>
      <c r="K31" s="2"/>
      <c r="L31" s="5"/>
      <c r="M31" s="22">
        <v>2.5</v>
      </c>
      <c r="N31" s="18">
        <v>2100</v>
      </c>
      <c r="O31" s="22">
        <v>2.5</v>
      </c>
      <c r="P31" s="24">
        <v>2625</v>
      </c>
      <c r="Q31" s="22">
        <v>2.5</v>
      </c>
      <c r="R31" s="18">
        <v>3150</v>
      </c>
      <c r="S31" s="32"/>
      <c r="T31" s="32"/>
      <c r="U31" s="2"/>
      <c r="V31" s="5"/>
      <c r="W31" s="22">
        <v>2.5</v>
      </c>
      <c r="X31" s="18">
        <v>1750</v>
      </c>
      <c r="Y31" s="22">
        <v>2.5</v>
      </c>
      <c r="Z31" s="24">
        <v>2187</v>
      </c>
      <c r="AA31" s="22">
        <v>2.5</v>
      </c>
      <c r="AB31" s="18">
        <v>2625</v>
      </c>
      <c r="AC31" s="2"/>
      <c r="AD31" s="2"/>
    </row>
    <row r="32" spans="1:30" x14ac:dyDescent="0.4">
      <c r="A32" s="2"/>
      <c r="B32" s="5"/>
      <c r="C32" s="22">
        <v>3</v>
      </c>
      <c r="D32" s="18">
        <v>2940</v>
      </c>
      <c r="E32" s="22">
        <v>3</v>
      </c>
      <c r="F32" s="24">
        <v>3675</v>
      </c>
      <c r="G32" s="22">
        <v>3</v>
      </c>
      <c r="H32" s="18">
        <v>4410</v>
      </c>
      <c r="I32" s="32"/>
      <c r="J32" s="2"/>
      <c r="K32" s="2"/>
      <c r="L32" s="5"/>
      <c r="M32" s="22">
        <v>3</v>
      </c>
      <c r="N32" s="18">
        <v>2520</v>
      </c>
      <c r="O32" s="22">
        <v>3</v>
      </c>
      <c r="P32" s="24">
        <v>3150</v>
      </c>
      <c r="Q32" s="22">
        <v>3</v>
      </c>
      <c r="R32" s="18">
        <v>3780</v>
      </c>
      <c r="S32" s="32"/>
      <c r="T32" s="32"/>
      <c r="U32" s="2"/>
      <c r="V32" s="5"/>
      <c r="W32" s="22">
        <v>3</v>
      </c>
      <c r="X32" s="18">
        <v>2100</v>
      </c>
      <c r="Y32" s="22">
        <v>3</v>
      </c>
      <c r="Z32" s="24">
        <v>2625</v>
      </c>
      <c r="AA32" s="22">
        <v>3</v>
      </c>
      <c r="AB32" s="18">
        <v>3150</v>
      </c>
      <c r="AC32" s="2"/>
      <c r="AD32" s="2"/>
    </row>
    <row r="33" spans="1:30" x14ac:dyDescent="0.4">
      <c r="A33" s="2"/>
      <c r="B33" s="5"/>
      <c r="C33" s="22">
        <v>3.5</v>
      </c>
      <c r="D33" s="18">
        <v>3430</v>
      </c>
      <c r="E33" s="22">
        <v>3.5</v>
      </c>
      <c r="F33" s="24">
        <v>4287</v>
      </c>
      <c r="G33" s="22">
        <v>3.5</v>
      </c>
      <c r="H33" s="18">
        <v>5145</v>
      </c>
      <c r="I33" s="32"/>
      <c r="J33" s="2"/>
      <c r="K33" s="2"/>
      <c r="L33" s="5"/>
      <c r="M33" s="22">
        <v>3.5</v>
      </c>
      <c r="N33" s="18">
        <v>2940</v>
      </c>
      <c r="O33" s="22">
        <v>3.5</v>
      </c>
      <c r="P33" s="24">
        <v>3675</v>
      </c>
      <c r="Q33" s="22">
        <v>3.5</v>
      </c>
      <c r="R33" s="18">
        <v>4410</v>
      </c>
      <c r="S33" s="32"/>
      <c r="T33" s="32"/>
      <c r="U33" s="2"/>
      <c r="V33" s="5"/>
      <c r="W33" s="22">
        <v>3.5</v>
      </c>
      <c r="X33" s="18">
        <v>2450</v>
      </c>
      <c r="Y33" s="22">
        <v>3.5</v>
      </c>
      <c r="Z33" s="24">
        <v>3062</v>
      </c>
      <c r="AA33" s="22">
        <v>3.5</v>
      </c>
      <c r="AB33" s="18">
        <v>3675</v>
      </c>
      <c r="AC33" s="2"/>
      <c r="AD33" s="2"/>
    </row>
    <row r="34" spans="1:30" x14ac:dyDescent="0.4">
      <c r="A34" s="2"/>
      <c r="B34" s="5"/>
      <c r="C34" s="22">
        <v>4</v>
      </c>
      <c r="D34" s="18">
        <v>3919.9999999999995</v>
      </c>
      <c r="E34" s="22">
        <v>4</v>
      </c>
      <c r="F34" s="24">
        <v>4900</v>
      </c>
      <c r="G34" s="22">
        <v>4</v>
      </c>
      <c r="H34" s="18">
        <v>5880</v>
      </c>
      <c r="I34" s="32"/>
      <c r="J34" s="2"/>
      <c r="K34" s="2"/>
      <c r="L34" s="5"/>
      <c r="M34" s="22">
        <v>4</v>
      </c>
      <c r="N34" s="18">
        <v>3360</v>
      </c>
      <c r="O34" s="22">
        <v>4</v>
      </c>
      <c r="P34" s="24">
        <v>4200</v>
      </c>
      <c r="Q34" s="22">
        <v>4</v>
      </c>
      <c r="R34" s="18">
        <v>5040</v>
      </c>
      <c r="S34" s="32"/>
      <c r="T34" s="32"/>
      <c r="U34" s="2"/>
      <c r="V34" s="5"/>
      <c r="W34" s="22">
        <v>4</v>
      </c>
      <c r="X34" s="18">
        <v>2800</v>
      </c>
      <c r="Y34" s="22">
        <v>4</v>
      </c>
      <c r="Z34" s="24">
        <v>3500</v>
      </c>
      <c r="AA34" s="22">
        <v>4</v>
      </c>
      <c r="AB34" s="18">
        <v>4200</v>
      </c>
      <c r="AC34" s="2"/>
      <c r="AD34" s="2"/>
    </row>
    <row r="35" spans="1:30" x14ac:dyDescent="0.4">
      <c r="A35" s="2"/>
      <c r="B35" s="5"/>
      <c r="C35" s="22">
        <v>4.5</v>
      </c>
      <c r="D35" s="18">
        <v>4410</v>
      </c>
      <c r="E35" s="22">
        <v>4.5</v>
      </c>
      <c r="F35" s="24">
        <v>5512</v>
      </c>
      <c r="G35" s="22">
        <v>4.5</v>
      </c>
      <c r="H35" s="18">
        <v>6615</v>
      </c>
      <c r="I35" s="32"/>
      <c r="J35" s="2"/>
      <c r="K35" s="2"/>
      <c r="L35" s="5"/>
      <c r="M35" s="22">
        <v>4.5</v>
      </c>
      <c r="N35" s="18">
        <v>3780</v>
      </c>
      <c r="O35" s="22">
        <v>4.5</v>
      </c>
      <c r="P35" s="24">
        <v>4725</v>
      </c>
      <c r="Q35" s="22">
        <v>4.5</v>
      </c>
      <c r="R35" s="18">
        <v>5670</v>
      </c>
      <c r="S35" s="32"/>
      <c r="T35" s="32"/>
      <c r="U35" s="2"/>
      <c r="V35" s="5"/>
      <c r="W35" s="22">
        <v>4.5</v>
      </c>
      <c r="X35" s="18">
        <v>3150</v>
      </c>
      <c r="Y35" s="22">
        <v>4.5</v>
      </c>
      <c r="Z35" s="24">
        <v>3937</v>
      </c>
      <c r="AA35" s="22">
        <v>4.5</v>
      </c>
      <c r="AB35" s="18">
        <v>4725</v>
      </c>
      <c r="AC35" s="2"/>
      <c r="AD35" s="2"/>
    </row>
    <row r="36" spans="1:30" x14ac:dyDescent="0.4">
      <c r="A36" s="2"/>
      <c r="B36" s="5"/>
      <c r="C36" s="22">
        <v>5</v>
      </c>
      <c r="D36" s="18">
        <v>4900</v>
      </c>
      <c r="E36" s="22">
        <v>5</v>
      </c>
      <c r="F36" s="24">
        <v>6125</v>
      </c>
      <c r="G36" s="22">
        <v>5</v>
      </c>
      <c r="H36" s="18">
        <v>7350</v>
      </c>
      <c r="I36" s="32"/>
      <c r="J36" s="2"/>
      <c r="K36" s="2"/>
      <c r="L36" s="5"/>
      <c r="M36" s="22">
        <v>5</v>
      </c>
      <c r="N36" s="18">
        <v>4200</v>
      </c>
      <c r="O36" s="22">
        <v>5</v>
      </c>
      <c r="P36" s="24">
        <v>5250</v>
      </c>
      <c r="Q36" s="22">
        <v>5</v>
      </c>
      <c r="R36" s="18">
        <v>6300</v>
      </c>
      <c r="S36" s="32"/>
      <c r="T36" s="32"/>
      <c r="U36" s="2"/>
      <c r="V36" s="5"/>
      <c r="W36" s="22">
        <v>5</v>
      </c>
      <c r="X36" s="18">
        <v>3500</v>
      </c>
      <c r="Y36" s="22">
        <v>5</v>
      </c>
      <c r="Z36" s="24">
        <v>4375</v>
      </c>
      <c r="AA36" s="22">
        <v>5</v>
      </c>
      <c r="AB36" s="18">
        <v>5250</v>
      </c>
      <c r="AC36" s="2"/>
      <c r="AD36" s="2"/>
    </row>
    <row r="37" spans="1:30" x14ac:dyDescent="0.4">
      <c r="A37" s="2"/>
      <c r="B37" s="5"/>
      <c r="C37" s="22">
        <v>5.5</v>
      </c>
      <c r="D37" s="18">
        <v>5390</v>
      </c>
      <c r="E37" s="22">
        <v>5.5</v>
      </c>
      <c r="F37" s="24">
        <v>6737</v>
      </c>
      <c r="G37" s="22">
        <v>5.5</v>
      </c>
      <c r="H37" s="18">
        <v>8085</v>
      </c>
      <c r="I37" s="32"/>
      <c r="J37" s="2"/>
      <c r="K37" s="2"/>
      <c r="L37" s="5"/>
      <c r="M37" s="22">
        <v>5.5</v>
      </c>
      <c r="N37" s="18">
        <v>4620</v>
      </c>
      <c r="O37" s="22">
        <v>5.5</v>
      </c>
      <c r="P37" s="24">
        <v>5775</v>
      </c>
      <c r="Q37" s="22">
        <v>5.5</v>
      </c>
      <c r="R37" s="18">
        <v>6930</v>
      </c>
      <c r="S37" s="32"/>
      <c r="T37" s="32"/>
      <c r="U37" s="2"/>
      <c r="V37" s="5"/>
      <c r="W37" s="22">
        <v>5.5</v>
      </c>
      <c r="X37" s="18">
        <v>3850</v>
      </c>
      <c r="Y37" s="22">
        <v>5.5</v>
      </c>
      <c r="Z37" s="24">
        <v>4812</v>
      </c>
      <c r="AA37" s="22">
        <v>5.5</v>
      </c>
      <c r="AB37" s="18">
        <v>5775</v>
      </c>
      <c r="AC37" s="2"/>
      <c r="AD37" s="2"/>
    </row>
    <row r="38" spans="1:30" x14ac:dyDescent="0.4">
      <c r="A38" s="2"/>
      <c r="B38" s="5"/>
      <c r="C38" s="22">
        <v>6</v>
      </c>
      <c r="D38" s="18">
        <v>5880</v>
      </c>
      <c r="E38" s="22">
        <v>6</v>
      </c>
      <c r="F38" s="24">
        <v>7350</v>
      </c>
      <c r="G38" s="22">
        <v>6</v>
      </c>
      <c r="H38" s="18">
        <v>8820</v>
      </c>
      <c r="I38" s="32"/>
      <c r="J38" s="2"/>
      <c r="K38" s="2"/>
      <c r="L38" s="5"/>
      <c r="M38" s="22">
        <v>6</v>
      </c>
      <c r="N38" s="18">
        <v>5040</v>
      </c>
      <c r="O38" s="22">
        <v>6</v>
      </c>
      <c r="P38" s="24">
        <v>6300</v>
      </c>
      <c r="Q38" s="22">
        <v>6</v>
      </c>
      <c r="R38" s="18">
        <v>7560</v>
      </c>
      <c r="S38" s="32"/>
      <c r="T38" s="32"/>
      <c r="U38" s="2"/>
      <c r="V38" s="5"/>
      <c r="W38" s="22">
        <v>6</v>
      </c>
      <c r="X38" s="18">
        <v>4200</v>
      </c>
      <c r="Y38" s="22">
        <v>6</v>
      </c>
      <c r="Z38" s="24">
        <v>5250</v>
      </c>
      <c r="AA38" s="22">
        <v>6</v>
      </c>
      <c r="AB38" s="18">
        <v>6300</v>
      </c>
      <c r="AC38" s="2"/>
      <c r="AD38" s="2"/>
    </row>
    <row r="39" spans="1:30" ht="19.5" thickBot="1" x14ac:dyDescent="0.45">
      <c r="A39" s="2"/>
      <c r="B39" s="5"/>
      <c r="C39" s="22">
        <v>6.5</v>
      </c>
      <c r="D39" s="18">
        <v>6370</v>
      </c>
      <c r="E39" s="23">
        <v>6.5</v>
      </c>
      <c r="F39" s="25">
        <v>7962</v>
      </c>
      <c r="G39" s="22">
        <v>6.5</v>
      </c>
      <c r="H39" s="18">
        <v>9555</v>
      </c>
      <c r="I39" s="32"/>
      <c r="J39" s="2"/>
      <c r="K39" s="2"/>
      <c r="L39" s="5"/>
      <c r="M39" s="22">
        <v>6.5</v>
      </c>
      <c r="N39" s="18">
        <v>5460</v>
      </c>
      <c r="O39" s="23">
        <v>6.5</v>
      </c>
      <c r="P39" s="25">
        <v>6825</v>
      </c>
      <c r="Q39" s="22">
        <v>6.5</v>
      </c>
      <c r="R39" s="18">
        <v>8190</v>
      </c>
      <c r="S39" s="32"/>
      <c r="T39" s="32"/>
      <c r="U39" s="2"/>
      <c r="V39" s="5"/>
      <c r="W39" s="22">
        <v>6.5</v>
      </c>
      <c r="X39" s="18">
        <v>4550</v>
      </c>
      <c r="Y39" s="23">
        <v>6.5</v>
      </c>
      <c r="Z39" s="25">
        <v>5687</v>
      </c>
      <c r="AA39" s="22">
        <v>6.5</v>
      </c>
      <c r="AB39" s="18">
        <v>6825</v>
      </c>
      <c r="AC39" s="2"/>
      <c r="AD39" s="2"/>
    </row>
    <row r="40" spans="1:30" ht="19.5" thickTop="1" x14ac:dyDescent="0.4">
      <c r="A40" s="2"/>
      <c r="B40" s="5"/>
      <c r="C40" s="22">
        <v>7</v>
      </c>
      <c r="D40" s="18">
        <v>6860</v>
      </c>
      <c r="E40" s="2"/>
      <c r="F40" s="2"/>
      <c r="G40" s="22">
        <v>7</v>
      </c>
      <c r="H40" s="18">
        <v>10290</v>
      </c>
      <c r="I40" s="32"/>
      <c r="J40" s="2"/>
      <c r="K40" s="2"/>
      <c r="L40" s="5"/>
      <c r="M40" s="22">
        <v>7</v>
      </c>
      <c r="N40" s="18">
        <v>5880</v>
      </c>
      <c r="O40" s="2"/>
      <c r="P40" s="2"/>
      <c r="Q40" s="22">
        <v>7</v>
      </c>
      <c r="R40" s="18">
        <v>8820</v>
      </c>
      <c r="S40" s="32"/>
      <c r="T40" s="32"/>
      <c r="U40" s="2"/>
      <c r="V40" s="5"/>
      <c r="W40" s="22">
        <v>7</v>
      </c>
      <c r="X40" s="18">
        <v>4900</v>
      </c>
      <c r="Y40" s="2"/>
      <c r="Z40" s="2"/>
      <c r="AA40" s="22">
        <v>7</v>
      </c>
      <c r="AB40" s="18">
        <v>7350</v>
      </c>
      <c r="AC40" s="2"/>
      <c r="AD40" s="2"/>
    </row>
    <row r="41" spans="1:30" x14ac:dyDescent="0.4">
      <c r="A41" s="2"/>
      <c r="B41" s="5"/>
      <c r="C41" s="22">
        <v>7.5</v>
      </c>
      <c r="D41" s="18">
        <v>7349.9999999999991</v>
      </c>
      <c r="E41" s="2"/>
      <c r="F41" s="2"/>
      <c r="G41" s="22">
        <v>7.5</v>
      </c>
      <c r="H41" s="18">
        <v>11025</v>
      </c>
      <c r="I41" s="32"/>
      <c r="J41" s="2"/>
      <c r="K41" s="2"/>
      <c r="L41" s="5"/>
      <c r="M41" s="22">
        <v>7.5</v>
      </c>
      <c r="N41" s="18">
        <v>6300</v>
      </c>
      <c r="O41" s="2"/>
      <c r="P41" s="2"/>
      <c r="Q41" s="22">
        <v>7.5</v>
      </c>
      <c r="R41" s="18">
        <v>9450</v>
      </c>
      <c r="S41" s="32"/>
      <c r="T41" s="32"/>
      <c r="U41" s="2"/>
      <c r="V41" s="5"/>
      <c r="W41" s="22">
        <v>7.5</v>
      </c>
      <c r="X41" s="18">
        <v>5250</v>
      </c>
      <c r="Y41" s="2"/>
      <c r="Z41" s="2"/>
      <c r="AA41" s="22">
        <v>7.5</v>
      </c>
      <c r="AB41" s="18">
        <v>7875</v>
      </c>
      <c r="AC41" s="2"/>
      <c r="AD41" s="2"/>
    </row>
    <row r="42" spans="1:30" x14ac:dyDescent="0.4">
      <c r="A42" s="2"/>
      <c r="B42" s="5"/>
      <c r="C42" s="22">
        <v>8</v>
      </c>
      <c r="D42" s="18">
        <v>7839.9999999999991</v>
      </c>
      <c r="E42" s="2"/>
      <c r="F42" s="2"/>
      <c r="G42" s="22">
        <v>8</v>
      </c>
      <c r="H42" s="18">
        <v>11760</v>
      </c>
      <c r="I42" s="32"/>
      <c r="J42" s="2"/>
      <c r="K42" s="2"/>
      <c r="L42" s="5"/>
      <c r="M42" s="22">
        <v>8</v>
      </c>
      <c r="N42" s="18">
        <v>6720</v>
      </c>
      <c r="O42" s="2"/>
      <c r="P42" s="2"/>
      <c r="Q42" s="22">
        <v>8</v>
      </c>
      <c r="R42" s="18">
        <v>10080</v>
      </c>
      <c r="S42" s="32"/>
      <c r="T42" s="32"/>
      <c r="U42" s="2"/>
      <c r="V42" s="5"/>
      <c r="W42" s="22">
        <v>8</v>
      </c>
      <c r="X42" s="18">
        <v>5600</v>
      </c>
      <c r="Y42" s="2"/>
      <c r="Z42" s="2"/>
      <c r="AA42" s="22">
        <v>8</v>
      </c>
      <c r="AB42" s="18">
        <v>8400</v>
      </c>
      <c r="AC42" s="2"/>
      <c r="AD42" s="2"/>
    </row>
    <row r="43" spans="1:30" ht="19.5" thickBot="1" x14ac:dyDescent="0.45">
      <c r="A43" s="2"/>
      <c r="B43" s="5"/>
      <c r="C43" s="22">
        <v>8.5</v>
      </c>
      <c r="D43" s="18">
        <v>8330</v>
      </c>
      <c r="E43" s="2"/>
      <c r="F43" s="2"/>
      <c r="G43" s="23">
        <v>8.5</v>
      </c>
      <c r="H43" s="20">
        <v>12495</v>
      </c>
      <c r="I43" s="32"/>
      <c r="J43" s="2"/>
      <c r="K43" s="2"/>
      <c r="L43" s="5"/>
      <c r="M43" s="22">
        <v>8.5</v>
      </c>
      <c r="N43" s="18">
        <v>7140</v>
      </c>
      <c r="O43" s="2"/>
      <c r="P43" s="2"/>
      <c r="Q43" s="23">
        <v>8.5</v>
      </c>
      <c r="R43" s="20">
        <v>10710</v>
      </c>
      <c r="S43" s="32"/>
      <c r="T43" s="32"/>
      <c r="U43" s="2"/>
      <c r="V43" s="5"/>
      <c r="W43" s="22">
        <v>8.5</v>
      </c>
      <c r="X43" s="18">
        <v>5950</v>
      </c>
      <c r="Y43" s="2"/>
      <c r="Z43" s="2"/>
      <c r="AA43" s="23">
        <v>8.5</v>
      </c>
      <c r="AB43" s="20">
        <v>8925</v>
      </c>
      <c r="AC43" s="2"/>
      <c r="AD43" s="2"/>
    </row>
    <row r="44" spans="1:30" ht="19.5" thickTop="1" x14ac:dyDescent="0.4">
      <c r="A44" s="2"/>
      <c r="B44" s="5"/>
      <c r="C44" s="22">
        <v>9</v>
      </c>
      <c r="D44" s="18">
        <v>8820</v>
      </c>
      <c r="E44" s="2"/>
      <c r="F44" s="2"/>
      <c r="G44" s="2"/>
      <c r="H44" s="2"/>
      <c r="I44" s="2"/>
      <c r="J44" s="2"/>
      <c r="K44" s="2"/>
      <c r="L44" s="5"/>
      <c r="M44" s="22">
        <v>9</v>
      </c>
      <c r="N44" s="18">
        <v>7560</v>
      </c>
      <c r="O44" s="2"/>
      <c r="P44" s="2"/>
      <c r="Q44" s="2"/>
      <c r="R44" s="2"/>
      <c r="S44" s="2"/>
      <c r="T44" s="2"/>
      <c r="U44" s="2"/>
      <c r="V44" s="5"/>
      <c r="W44" s="22">
        <v>9</v>
      </c>
      <c r="X44" s="18">
        <v>6300</v>
      </c>
      <c r="Y44" s="2"/>
      <c r="Z44" s="2"/>
      <c r="AA44" s="2"/>
      <c r="AB44" s="2"/>
      <c r="AC44" s="2"/>
      <c r="AD44" s="2"/>
    </row>
    <row r="45" spans="1:30" x14ac:dyDescent="0.4">
      <c r="A45" s="2"/>
      <c r="B45" s="5"/>
      <c r="C45" s="22">
        <v>9.5</v>
      </c>
      <c r="D45" s="18">
        <v>9310</v>
      </c>
      <c r="E45" s="2"/>
      <c r="F45" s="2"/>
      <c r="G45" s="2"/>
      <c r="H45" s="2"/>
      <c r="I45" s="2"/>
      <c r="J45" s="2"/>
      <c r="K45" s="2"/>
      <c r="L45" s="5"/>
      <c r="M45" s="22">
        <v>9.5</v>
      </c>
      <c r="N45" s="18">
        <v>7980</v>
      </c>
      <c r="O45" s="2"/>
      <c r="P45" s="2"/>
      <c r="Q45" s="2"/>
      <c r="R45" s="2"/>
      <c r="S45" s="2"/>
      <c r="T45" s="2"/>
      <c r="U45" s="2"/>
      <c r="V45" s="5"/>
      <c r="W45" s="22">
        <v>9.5</v>
      </c>
      <c r="X45" s="18">
        <v>6650</v>
      </c>
      <c r="Y45" s="2"/>
      <c r="Z45" s="2"/>
      <c r="AA45" s="2"/>
      <c r="AB45" s="2"/>
      <c r="AC45" s="2"/>
      <c r="AD45" s="2"/>
    </row>
    <row r="46" spans="1:30" x14ac:dyDescent="0.4">
      <c r="A46" s="2"/>
      <c r="B46" s="5"/>
      <c r="C46" s="22">
        <v>10</v>
      </c>
      <c r="D46" s="18">
        <v>9800</v>
      </c>
      <c r="E46" s="2"/>
      <c r="F46" s="2"/>
      <c r="G46" s="2"/>
      <c r="H46" s="2"/>
      <c r="I46" s="2"/>
      <c r="J46" s="2"/>
      <c r="K46" s="2"/>
      <c r="L46" s="5"/>
      <c r="M46" s="22">
        <v>10</v>
      </c>
      <c r="N46" s="18">
        <v>8400</v>
      </c>
      <c r="O46" s="2"/>
      <c r="P46" s="2"/>
      <c r="Q46" s="2"/>
      <c r="R46" s="2"/>
      <c r="S46" s="2"/>
      <c r="T46" s="2"/>
      <c r="U46" s="2"/>
      <c r="V46" s="5"/>
      <c r="W46" s="22">
        <v>10</v>
      </c>
      <c r="X46" s="18">
        <v>7000</v>
      </c>
      <c r="Y46" s="2"/>
      <c r="Z46" s="2"/>
      <c r="AA46" s="2"/>
      <c r="AB46" s="2"/>
      <c r="AC46" s="2"/>
      <c r="AD46" s="2"/>
    </row>
    <row r="47" spans="1:30" ht="19.5" thickBot="1" x14ac:dyDescent="0.45">
      <c r="A47" s="2"/>
      <c r="B47" s="5"/>
      <c r="C47" s="26">
        <v>10.5</v>
      </c>
      <c r="D47" s="27">
        <v>10290</v>
      </c>
      <c r="E47" s="2"/>
      <c r="F47" s="2"/>
      <c r="G47" s="2"/>
      <c r="H47" s="2"/>
      <c r="I47" s="2"/>
      <c r="J47" s="2"/>
      <c r="K47" s="2"/>
      <c r="L47" s="5"/>
      <c r="M47" s="26">
        <v>10.5</v>
      </c>
      <c r="N47" s="27">
        <v>8820</v>
      </c>
      <c r="O47" s="2"/>
      <c r="P47" s="2"/>
      <c r="Q47" s="2"/>
      <c r="R47" s="2"/>
      <c r="S47" s="2"/>
      <c r="T47" s="2"/>
      <c r="U47" s="2"/>
      <c r="V47" s="5"/>
      <c r="W47" s="26">
        <v>10.5</v>
      </c>
      <c r="X47" s="27">
        <v>7350</v>
      </c>
      <c r="Y47" s="2"/>
      <c r="Z47" s="2"/>
      <c r="AA47" s="2"/>
      <c r="AB47" s="2"/>
      <c r="AC47" s="2"/>
      <c r="AD47" s="2"/>
    </row>
    <row r="48" spans="1:30" ht="10.5" customHeight="1" thickTop="1" x14ac:dyDescent="0.4">
      <c r="A48" s="2"/>
      <c r="B48" s="5"/>
      <c r="C48" s="29"/>
      <c r="D48" s="30"/>
      <c r="E48" s="2"/>
      <c r="F48" s="2"/>
      <c r="G48" s="2"/>
      <c r="H48" s="2"/>
      <c r="I48" s="2"/>
      <c r="J48" s="2"/>
      <c r="K48" s="2"/>
      <c r="M48" s="29"/>
      <c r="N48" s="30"/>
      <c r="O48" s="2"/>
      <c r="P48" s="2"/>
      <c r="Q48" s="2"/>
      <c r="R48" s="2"/>
      <c r="S48" s="2"/>
      <c r="T48" s="2"/>
      <c r="U48" s="2"/>
      <c r="W48" s="29"/>
      <c r="X48" s="30"/>
      <c r="Y48" s="2"/>
      <c r="Z48" s="2"/>
      <c r="AA48" s="2"/>
      <c r="AB48" s="2"/>
      <c r="AC48" s="2"/>
      <c r="AD48" s="2"/>
    </row>
    <row r="49" spans="1:30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</sheetData>
  <mergeCells count="9">
    <mergeCell ref="W26:X26"/>
    <mergeCell ref="Y26:Z26"/>
    <mergeCell ref="AA26:AB26"/>
    <mergeCell ref="C26:D26"/>
    <mergeCell ref="E26:F26"/>
    <mergeCell ref="G26:H26"/>
    <mergeCell ref="M26:N26"/>
    <mergeCell ref="O26:P26"/>
    <mergeCell ref="Q26:R26"/>
  </mergeCells>
  <phoneticPr fontId="2"/>
  <printOptions verticalCentered="1"/>
  <pageMargins left="1.1023622047244095" right="0.70866141732283472" top="0.94488188976377963" bottom="0.55118110236220474" header="0.31496062992125984" footer="0.51181102362204722"/>
  <pageSetup paperSize="9" scale="77" firstPageNumber="25" orientation="portrait" useFirstPageNumber="1" r:id="rId1"/>
  <headerFooter>
    <oddHeader>&amp;L&amp;"-,太字"&amp;24移動支援単価表&amp;12（単位：円）</oddHeader>
    <oddFooter>&amp;Cｰ&amp;Pｰ</oddFooter>
  </headerFooter>
  <colBreaks count="2" manualBreakCount="2">
    <brk id="10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個別支援</vt:lpstr>
      <vt:lpstr>グループ支援</vt:lpstr>
      <vt:lpstr>グループ支援!Print_Area</vt:lpstr>
      <vt:lpstr>個別支援!Print_Area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2020-03-31T10:59:21Z</cp:lastPrinted>
  <dcterms:created xsi:type="dcterms:W3CDTF">2019-08-13T06:21:03Z</dcterms:created>
  <dcterms:modified xsi:type="dcterms:W3CDTF">2020-08-13T08:05:29Z</dcterms:modified>
</cp:coreProperties>
</file>