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25" firstSheet="6"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<sst xmlns="http://schemas.openxmlformats.org/spreadsheetml/2006/main" xmlns:r="http://schemas.openxmlformats.org/officeDocument/2006/relationships" count="535" uniqueCount="535">
  <si>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</si>
  <si>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</si>
  <si>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</si>
  <si>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</si>
  <si>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</si>
  <si>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</si>
  <si>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</si>
  <si>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</si>
  <si>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</si>
  <si>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</si>
  <si>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</si>
  <si>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</si>
  <si>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</si>
  <si>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</si>
  <si>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</si>
  <si>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</si>
  <si>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</si>
  <si>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</si>
  <si>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</si>
  <si>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</si>
  <si>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</si>
  <si>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</si>
  <si>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</si>
  <si>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</si>
  <si>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</si>
  <si>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</si>
  <si>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</si>
  <si>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</si>
  <si>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</si>
  <si>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</si>
  <si>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</si>
  <si>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</si>
  <si>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</si>
  <si>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</si>
  <si>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</si>
  <si>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</si>
  <si>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</si>
  <si>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</si>
  <si>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</si>
  <si>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</si>
  <si>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</si>
  <si>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</si>
  <si>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</si>
  <si>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</si>
  <si>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</si>
  <si>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</si>
  <si>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</si>
  <si>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</si>
  <si>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</si>
  <si>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</si>
  <si>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</si>
  <si>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</si>
  <si>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</si>
  <si>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</si>
  <si>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</si>
  <si>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</si>
  <si>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</si>
  <si>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</si>
  <si>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</si>
  <si>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</si>
  <si>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</si>
  <si>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</si>
  <si>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</si>
  <si>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</si>
  <si>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</si>
  <si>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</si>
  <si>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</si>
  <si>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</si>
  <si>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</si>
  <si>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</si>
  <si>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</si>
  <si>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</si>
  <si>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</si>
  <si>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</si>
  <si>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</si>
  <si>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</si>
  <si>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</si>
  <si>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</si>
  <si>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</si>
  <si>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</si>
  <si>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</si>
  <si>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</si>
  <si>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</si>
  <si>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</si>
  <si>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</si>
  <si>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</si>
  <si>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</si>
  <si>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</si>
  <si>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川西市土地開発公社</t>
    <rPh sb="0" eb="3">
      <t>カワニシシ</t>
    </rPh>
    <rPh sb="3" eb="5">
      <t>トチ</t>
    </rPh>
    <rPh sb="5" eb="7">
      <t>カイハツ</t>
    </rPh>
    <rPh sb="7" eb="9">
      <t>コウシャ</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</si>
  <si>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</si>
  <si>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</si>
  <si>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</si>
  <si>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</si>
  <si>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</si>
  <si>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</si>
  <si>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</si>
  <si>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</si>
  <si>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</si>
  <si>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</si>
  <si>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</si>
  <si>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</si>
  <si>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</si>
  <si>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</si>
  <si>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</si>
  <si>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</si>
  <si>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</si>
  <si>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</si>
  <si>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</si>
  <si>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</si>
  <si>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</si>
  <si>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</si>
  <si>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</si>
  <si>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</si>
  <si>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</si>
  <si>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</si>
  <si>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</si>
  <si>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</si>
  <si>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</si>
  <si>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</si>
  <si>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</si>
  <si>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</si>
  <si>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川西都市開発</t>
    <rPh sb="0" eb="2">
      <t>カワニシ</t>
    </rPh>
    <rPh sb="2" eb="4">
      <t>トシ</t>
    </rPh>
    <rPh sb="4" eb="6">
      <t>カイハツ</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</si>
  <si>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</si>
  <si>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</si>
  <si>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</si>
  <si>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</si>
  <si>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</si>
  <si>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</si>
  <si>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</si>
  <si>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</si>
  <si>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</si>
  <si>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</si>
  <si>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</si>
  <si>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</si>
  <si>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</si>
  <si>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</si>
  <si>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</si>
  <si>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</si>
  <si>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</si>
  <si>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</si>
  <si>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Ⅳ－３</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</si>
  <si>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</si>
  <si>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</si>
  <si>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</si>
  <si>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</si>
  <si>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</si>
  <si>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</si>
  <si>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</si>
  <si>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</si>
  <si>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</si>
  <si>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</si>
  <si>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</si>
  <si>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</si>
  <si>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</si>
  <si>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</si>
  <si>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</si>
  <si>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</si>
  <si>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 0.38</t>
  </si>
  <si>
    <t>純固定資産税</t>
    <rPh sb="0" eb="1">
      <t>ジュン</t>
    </rPh>
    <rPh sb="1" eb="3">
      <t>コテイ</t>
    </rPh>
    <rPh sb="3" eb="6">
      <t>シサンゼイ</t>
    </rPh>
    <phoneticPr fontId="5"/>
  </si>
  <si>
    <t>川西市</t>
  </si>
  <si>
    <t>地方交付税種地</t>
    <rPh sb="0" eb="2">
      <t>チホウ</t>
    </rPh>
    <rPh sb="2" eb="5">
      <t>コウフゼイ</t>
    </rPh>
    <rPh sb="5" eb="6">
      <t>シュ</t>
    </rPh>
    <rPh sb="6" eb="7">
      <t>チ</t>
    </rPh>
    <phoneticPr fontId="5"/>
  </si>
  <si>
    <t>地方債</t>
  </si>
  <si>
    <t>2-8</t>
  </si>
  <si>
    <t>会計名</t>
    <rPh sb="0" eb="2">
      <t>カイケイ</t>
    </rPh>
    <rPh sb="2" eb="3">
      <t>メイ</t>
    </rPh>
    <phoneticPr fontId="5"/>
  </si>
  <si>
    <t>(Ｅ)</t>
  </si>
  <si>
    <t>歳入歳出差引</t>
  </si>
  <si>
    <t>　　(※1)</t>
  </si>
  <si>
    <t>翌年度に繰越すべき財源</t>
  </si>
  <si>
    <t>兵庫県川西市</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</si>
  <si>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</si>
  <si>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</si>
  <si>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</si>
  <si>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</si>
  <si>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</si>
  <si>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</si>
  <si>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</si>
  <si>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</si>
  <si>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</si>
  <si>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</si>
  <si>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</si>
  <si>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</si>
  <si>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</si>
  <si>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</si>
  <si>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</si>
  <si>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</si>
  <si>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</si>
  <si>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</si>
  <si>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</si>
  <si>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</si>
  <si>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</si>
  <si>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</si>
  <si>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-2.6</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</si>
  <si>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</si>
  <si>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</si>
  <si>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</si>
  <si>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</si>
  <si>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</si>
  <si>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</si>
  <si>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</si>
  <si>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</si>
  <si>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</si>
  <si>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</si>
  <si>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</si>
  <si>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</si>
  <si>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</si>
  <si>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</si>
  <si>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</si>
  <si>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</si>
  <si>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</si>
  <si>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</si>
  <si>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</si>
  <si>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</si>
  <si>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</si>
  <si>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</si>
  <si>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</si>
  <si>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</si>
  <si>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</si>
  <si>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</si>
  <si>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</si>
  <si>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</si>
  <si>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</si>
  <si>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</si>
  <si>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</si>
  <si>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</si>
  <si>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-0.8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</si>
  <si>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</si>
  <si>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</si>
  <si>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</si>
  <si>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</si>
  <si>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</si>
  <si>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</si>
  <si>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</si>
  <si>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</si>
  <si>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</si>
  <si>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</si>
  <si>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</si>
  <si>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</si>
  <si>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</si>
  <si>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</si>
  <si>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</si>
  <si>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</si>
  <si>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</si>
  <si>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</si>
  <si>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</si>
  <si>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</si>
  <si>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</si>
  <si>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</si>
  <si>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</si>
  <si>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</si>
  <si>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</si>
  <si>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</si>
  <si>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</si>
  <si>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</si>
  <si>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</si>
  <si>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</si>
  <si>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猪名川上流広域ごみ処理施設組合</t>
    <rPh sb="0" eb="3">
      <t>イナガワ</t>
    </rPh>
    <rPh sb="3" eb="5">
      <t>ジョウリュウ</t>
    </rPh>
    <rPh sb="5" eb="7">
      <t>コウイキ</t>
    </rPh>
    <rPh sb="9" eb="11">
      <t>ショリ</t>
    </rPh>
    <rPh sb="11" eb="13">
      <t>シセツ</t>
    </rPh>
    <rPh sb="13" eb="15">
      <t>クミアイ</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</si>
  <si>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</si>
  <si>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</si>
  <si>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</si>
  <si>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</si>
  <si>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</si>
  <si>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</si>
  <si>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</si>
  <si>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</si>
  <si>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</si>
  <si>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</si>
  <si>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</si>
  <si>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</si>
  <si>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</si>
  <si>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</si>
  <si>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</si>
  <si>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</si>
  <si>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</si>
  <si>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</si>
  <si>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</si>
  <si>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</si>
  <si>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</si>
  <si>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</si>
  <si>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</si>
  <si>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</si>
  <si>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</si>
  <si>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</si>
  <si>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</si>
  <si>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</si>
  <si>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</si>
  <si>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</si>
  <si>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</si>
  <si>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</si>
  <si>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</si>
  <si>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</si>
  <si>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</si>
  <si>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</si>
  <si>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</si>
  <si>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</si>
  <si>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</si>
  <si>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</si>
  <si>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</si>
  <si>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</si>
  <si>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</si>
  <si>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</si>
  <si>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</si>
  <si>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</si>
  <si>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</si>
  <si>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</si>
  <si>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</si>
  <si>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</si>
  <si>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</si>
  <si>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</si>
  <si>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</si>
  <si>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</si>
  <si>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</si>
  <si>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</si>
  <si>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</si>
  <si>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</si>
  <si>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</si>
  <si>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</si>
  <si>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</si>
  <si>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</si>
  <si>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</si>
  <si>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</si>
  <si>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</si>
  <si>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</si>
  <si>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</si>
  <si>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</si>
  <si>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</si>
  <si>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</si>
  <si>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</si>
  <si>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</si>
  <si>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</si>
  <si>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</si>
  <si>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</si>
  <si>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</si>
  <si>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</si>
  <si>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</si>
  <si>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</si>
  <si>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</si>
  <si>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</si>
  <si>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</si>
  <si>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</si>
  <si>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</si>
  <si>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</si>
  <si>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</si>
  <si>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</si>
  <si>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</si>
  <si>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</si>
  <si>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</si>
  <si>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</si>
  <si>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</si>
  <si>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</si>
  <si>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</si>
  <si>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</si>
  <si>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</si>
  <si>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</si>
  <si>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</si>
  <si>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</si>
  <si>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ふるさとづくり基金</t>
    <rPh sb="7" eb="9">
      <t>キキン</t>
    </rPh>
    <phoneticPr fontId="37"/>
  </si>
  <si>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</si>
  <si>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</si>
  <si>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</si>
  <si>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</si>
  <si>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</si>
  <si>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</si>
  <si>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</si>
  <si>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</si>
  <si>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</si>
  <si>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兵庫県市町村退職手当組合</t>
    <rPh sb="0" eb="3">
      <t>ヒョウゴケン</t>
    </rPh>
    <rPh sb="3" eb="6">
      <t>シチョウソン</t>
    </rPh>
    <rPh sb="6" eb="8">
      <t>タイショク</t>
    </rPh>
    <rPh sb="8" eb="10">
      <t>テアテ</t>
    </rPh>
    <rPh sb="10" eb="12">
      <t>クミアイ</t>
    </rPh>
    <phoneticPr fontId="5"/>
  </si>
  <si>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</si>
  <si>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</si>
  <si>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</si>
  <si>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</si>
  <si>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</si>
  <si>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</si>
  <si>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</si>
  <si>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</si>
  <si>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</si>
  <si>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</si>
  <si>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</si>
  <si>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</si>
  <si>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</si>
  <si>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</si>
  <si>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</si>
  <si>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</si>
  <si>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</si>
  <si>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</si>
  <si>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</si>
  <si>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</si>
  <si>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</si>
  <si>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</si>
  <si>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</si>
  <si>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</si>
  <si>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</si>
  <si>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</si>
  <si>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</si>
  <si>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</si>
  <si>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</si>
  <si>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</si>
  <si>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</si>
  <si>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</si>
  <si>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</si>
  <si>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</si>
  <si>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</si>
  <si>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</si>
  <si>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</si>
  <si>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</si>
  <si>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</si>
  <si>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</si>
  <si>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</si>
  <si>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</si>
  <si>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</si>
  <si>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</si>
  <si>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</si>
  <si>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</si>
  <si>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</si>
  <si>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</si>
  <si>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</si>
  <si>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</si>
  <si>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</si>
  <si>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</si>
  <si>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</si>
  <si>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</si>
  <si>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</si>
  <si>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</si>
  <si>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</si>
  <si>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</si>
  <si>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 0.61</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</si>
  <si>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</si>
  <si>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</si>
  <si>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</si>
  <si>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</si>
  <si>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</si>
  <si>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</si>
  <si>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</si>
  <si>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</si>
  <si>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</si>
  <si>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</si>
  <si>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</si>
  <si>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</si>
  <si>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</si>
  <si>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</si>
  <si>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</si>
  <si>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</si>
  <si>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</si>
  <si>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</si>
  <si>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</si>
  <si>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</si>
  <si>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</si>
  <si>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</si>
  <si>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</si>
  <si>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用地先行取得事業特別会計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</si>
  <si>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</si>
  <si>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</si>
  <si>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</si>
  <si>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</si>
  <si>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</si>
  <si>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</si>
  <si>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</si>
  <si>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</si>
  <si>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</si>
  <si>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</si>
  <si>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</si>
  <si>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</si>
  <si>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</si>
  <si>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</si>
  <si>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</si>
  <si>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</si>
  <si>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</si>
  <si>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</si>
  <si>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地域福祉基金</t>
    <rPh sb="0" eb="2">
      <t>チイキ</t>
    </rPh>
    <rPh sb="2" eb="4">
      <t>フクシ</t>
    </rPh>
    <rPh sb="4" eb="6">
      <t>キキン</t>
    </rPh>
    <phoneticPr fontId="37"/>
  </si>
  <si>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</si>
  <si>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</si>
  <si>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</si>
  <si>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</si>
  <si>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</si>
  <si>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</si>
  <si>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</si>
  <si>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</si>
  <si>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</si>
  <si>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</si>
  <si>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</si>
  <si>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</si>
  <si>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</si>
  <si>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</si>
  <si>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</si>
  <si>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</si>
  <si>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</si>
  <si>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</si>
  <si>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</si>
  <si>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</si>
  <si>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</si>
  <si>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</si>
  <si>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</si>
  <si>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</si>
  <si>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</si>
  <si>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</si>
  <si>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</si>
  <si>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</si>
  <si>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</si>
  <si>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</si>
  <si>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</si>
  <si>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</si>
  <si>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</si>
  <si>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</si>
  <si>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</si>
  <si>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</si>
  <si>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</si>
  <si>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</si>
  <si>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</si>
  <si>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</si>
  <si>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</si>
  <si>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</si>
  <si>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</si>
  <si>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</si>
  <si>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</si>
  <si>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</si>
  <si>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</si>
  <si>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</si>
  <si>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</si>
  <si>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</si>
  <si>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0.99</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</si>
  <si>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</si>
  <si>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</si>
  <si>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</si>
  <si>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</si>
  <si>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</si>
  <si>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</si>
  <si>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</si>
  <si>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</si>
  <si>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0.86</t>
  </si>
  <si>
    <t>その他会計（赤字）</t>
  </si>
  <si>
    <t>川西市まちづくり公社</t>
    <rPh sb="0" eb="3">
      <t>カワニシシ</t>
    </rPh>
    <rPh sb="8" eb="10">
      <t>コウシャ</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</si>
  <si>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</si>
  <si>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</si>
  <si>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公共施設等整備基金</t>
    <rPh sb="0" eb="2">
      <t>コウキョウ</t>
    </rPh>
    <rPh sb="2" eb="4">
      <t>シセツ</t>
    </rPh>
    <rPh sb="4" eb="5">
      <t>トウ</t>
    </rPh>
    <rPh sb="5" eb="7">
      <t>セイビ</t>
    </rPh>
    <rPh sb="7" eb="9">
      <t>キキン</t>
    </rPh>
    <phoneticPr fontId="37"/>
  </si>
  <si>
    <t>社会福祉基金</t>
    <rPh sb="0" eb="2">
      <t>シャカイ</t>
    </rPh>
    <rPh sb="2" eb="4">
      <t>フクシ</t>
    </rPh>
    <rPh sb="4" eb="6">
      <t>キキン</t>
    </rPh>
    <phoneticPr fontId="37"/>
  </si>
  <si>
    <t>文化振興基金</t>
    <rPh sb="0" eb="2">
      <t>ブンカ</t>
    </rPh>
    <rPh sb="2" eb="4">
      <t>シンコウ</t>
    </rPh>
    <rPh sb="4" eb="6">
      <t>キキン</t>
    </rPh>
    <phoneticPr fontId="37"/>
  </si>
</sst>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33468</c:v>
                </c:pt>
                <c:pt idx="1">
                  <c:v>37203</c:v>
                </c:pt>
                <c:pt idx="2">
                  <c:v>41351</c:v>
                </c:pt>
                <c:pt idx="3">
                  <c:v>23388</c:v>
                </c:pt>
                <c:pt idx="4">
                  <c:v>19087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6377478983e-002"/>
              <c:y val="7.516395450568678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2.38</c:v>
                </c:pt>
                <c:pt idx="1">
                  <c:v>4.09</c:v>
                </c:pt>
                <c:pt idx="2">
                  <c:v>1.63</c:v>
                </c:pt>
                <c:pt idx="3">
                  <c:v>0.95</c:v>
                </c:pt>
                <c:pt idx="4">
                  <c:v>1.08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c:v>
                </c:pt>
                <c:pt idx="1">
                  <c:v>4.38</c:v>
                </c:pt>
                <c:pt idx="2">
                  <c:v>6.14</c:v>
                </c:pt>
                <c:pt idx="3">
                  <c:v>6.1</c:v>
                </c:pt>
                <c:pt idx="4">
                  <c:v>5.91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2.08</c:v>
                </c:pt>
                <c:pt idx="2">
                  <c:v>-0.86</c:v>
                </c:pt>
                <c:pt idx="3">
                  <c:v>-0.61</c:v>
                </c:pt>
                <c:pt idx="4">
                  <c:v>0.17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0.27</c:v>
                </c:pt>
                <c:pt idx="4">
                  <c:v>#N/A</c:v>
                </c:pt>
                <c:pt idx="5">
                  <c:v>0.5</c:v>
                </c:pt>
                <c:pt idx="6">
                  <c:v>#N/A</c:v>
                </c:pt>
                <c:pt idx="7">
                  <c:v>0.28000000000000003</c:v>
                </c:pt>
                <c:pt idx="8">
                  <c:v>#N/A</c:v>
                </c:pt>
                <c:pt idx="9">
                  <c:v>0.26</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0.28999999999999998</c:v>
                </c:pt>
                <c:pt idx="4">
                  <c:v>#N/A</c:v>
                </c:pt>
                <c:pt idx="5">
                  <c:v>0.28999999999999998</c:v>
                </c:pt>
                <c:pt idx="6">
                  <c:v>#N/A</c:v>
                </c:pt>
                <c:pt idx="7">
                  <c:v>0.31</c:v>
                </c:pt>
                <c:pt idx="8">
                  <c:v>#N/A</c:v>
                </c:pt>
                <c:pt idx="9">
                  <c:v>0.38</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0.94</c:v>
                </c:pt>
                <c:pt idx="4">
                  <c:v>#N/A</c:v>
                </c:pt>
                <c:pt idx="5">
                  <c:v>0.5</c:v>
                </c:pt>
                <c:pt idx="6">
                  <c:v>#N/A</c:v>
                </c:pt>
                <c:pt idx="7">
                  <c:v>0.23</c:v>
                </c:pt>
                <c:pt idx="8">
                  <c:v>#N/A</c:v>
                </c:pt>
                <c:pt idx="9">
                  <c:v>0.71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2.37</c:v>
                </c:pt>
                <c:pt idx="2">
                  <c:v>#N/A</c:v>
                </c:pt>
                <c:pt idx="3">
                  <c:v>4.08</c:v>
                </c:pt>
                <c:pt idx="4">
                  <c:v>#N/A</c:v>
                </c:pt>
                <c:pt idx="5">
                  <c:v>1.62</c:v>
                </c:pt>
                <c:pt idx="6">
                  <c:v>#N/A</c:v>
                </c:pt>
                <c:pt idx="7">
                  <c:v>0.95</c:v>
                </c:pt>
                <c:pt idx="8">
                  <c:v>#N/A</c:v>
                </c:pt>
                <c:pt idx="9">
                  <c:v>1.08</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0.99</c:v>
                </c:pt>
                <c:pt idx="1">
                  <c:v>#N/A</c:v>
                </c:pt>
                <c:pt idx="2">
                  <c:v>0.38</c:v>
                </c:pt>
                <c:pt idx="3">
                  <c:v>#N/A</c:v>
                </c:pt>
                <c:pt idx="4">
                  <c:v>#N/A</c:v>
                </c:pt>
                <c:pt idx="5">
                  <c:v>5.15</c:v>
                </c:pt>
                <c:pt idx="6">
                  <c:v>#N/A</c:v>
                </c:pt>
                <c:pt idx="7">
                  <c:v>0.26</c:v>
                </c:pt>
                <c:pt idx="8">
                  <c:v>#N/A</c:v>
                </c:pt>
                <c:pt idx="9">
                  <c:v>1.43</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c:v>
                </c:pt>
                <c:pt idx="2">
                  <c:v>#N/A</c:v>
                </c:pt>
                <c:pt idx="3">
                  <c:v>7.31</c:v>
                </c:pt>
                <c:pt idx="4">
                  <c:v>#N/A</c:v>
                </c:pt>
                <c:pt idx="5">
                  <c:v>7.57</c:v>
                </c:pt>
                <c:pt idx="6">
                  <c:v>#N/A</c:v>
                </c:pt>
                <c:pt idx="7">
                  <c:v>7.67</c:v>
                </c:pt>
                <c:pt idx="8">
                  <c:v>#N/A</c:v>
                </c:pt>
                <c:pt idx="9">
                  <c:v>8.16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14.95</c:v>
                </c:pt>
                <c:pt idx="2">
                  <c:v>#N/A</c:v>
                </c:pt>
                <c:pt idx="3">
                  <c:v>15.46</c:v>
                </c:pt>
                <c:pt idx="4">
                  <c:v>#N/A</c:v>
                </c:pt>
                <c:pt idx="5">
                  <c:v>15.73</c:v>
                </c:pt>
                <c:pt idx="6">
                  <c:v>#N/A</c:v>
                </c:pt>
                <c:pt idx="7">
                  <c:v>14.91</c:v>
                </c:pt>
                <c:pt idx="8">
                  <c:v>#N/A</c:v>
                </c:pt>
                <c:pt idx="9">
                  <c:v>14.41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6117</c:v>
                </c:pt>
                <c:pt idx="5">
                  <c:v>6422</c:v>
                </c:pt>
                <c:pt idx="8">
                  <c:v>6162</c:v>
                </c:pt>
                <c:pt idx="11">
                  <c:v>5925</c:v>
                </c:pt>
                <c:pt idx="14">
                  <c:v>6005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1056</c:v>
                </c:pt>
                <c:pt idx="3">
                  <c:v>877</c:v>
                </c:pt>
                <c:pt idx="6">
                  <c:v>878</c:v>
                </c:pt>
                <c:pt idx="9">
                  <c:v>886</c:v>
                </c:pt>
                <c:pt idx="12">
                  <c:v>883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686</c:v>
                </c:pt>
                <c:pt idx="3">
                  <c:v>634</c:v>
                </c:pt>
                <c:pt idx="6">
                  <c:v>384</c:v>
                </c:pt>
                <c:pt idx="9">
                  <c:v>130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870</c:v>
                </c:pt>
                <c:pt idx="3">
                  <c:v>856</c:v>
                </c:pt>
                <c:pt idx="6">
                  <c:v>1055</c:v>
                </c:pt>
                <c:pt idx="9">
                  <c:v>1225</c:v>
                </c:pt>
                <c:pt idx="12">
                  <c:v>1338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34</c:v>
                </c:pt>
                <c:pt idx="3">
                  <c:v>28</c:v>
                </c:pt>
                <c:pt idx="6">
                  <c:v>21</c:v>
                </c:pt>
                <c:pt idx="9">
                  <c:v>21</c:v>
                </c:pt>
                <c:pt idx="12">
                  <c:v>21</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5715</c:v>
                </c:pt>
                <c:pt idx="3">
                  <c:v>6124</c:v>
                </c:pt>
                <c:pt idx="6">
                  <c:v>6103</c:v>
                </c:pt>
                <c:pt idx="9">
                  <c:v>6171</c:v>
                </c:pt>
                <c:pt idx="12">
                  <c:v>5955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2244</c:v>
                </c:pt>
                <c:pt idx="2">
                  <c:v>#N/A</c:v>
                </c:pt>
                <c:pt idx="3">
                  <c:v>#N/A</c:v>
                </c:pt>
                <c:pt idx="4">
                  <c:v>2098</c:v>
                </c:pt>
                <c:pt idx="5">
                  <c:v>#N/A</c:v>
                </c:pt>
                <c:pt idx="6">
                  <c:v>#N/A</c:v>
                </c:pt>
                <c:pt idx="7">
                  <c:v>2280</c:v>
                </c:pt>
                <c:pt idx="8">
                  <c:v>#N/A</c:v>
                </c:pt>
                <c:pt idx="9">
                  <c:v>#N/A</c:v>
                </c:pt>
                <c:pt idx="10">
                  <c:v>2509</c:v>
                </c:pt>
                <c:pt idx="11">
                  <c:v>#N/A</c:v>
                </c:pt>
                <c:pt idx="12">
                  <c:v>#N/A</c:v>
                </c:pt>
                <c:pt idx="13">
                  <c:v>2192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52982</c:v>
                </c:pt>
                <c:pt idx="5">
                  <c:v>54145</c:v>
                </c:pt>
                <c:pt idx="8">
                  <c:v>54470</c:v>
                </c:pt>
                <c:pt idx="11">
                  <c:v>51628</c:v>
                </c:pt>
                <c:pt idx="14">
                  <c:v>49503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15885</c:v>
                </c:pt>
                <c:pt idx="5">
                  <c:v>15341</c:v>
                </c:pt>
                <c:pt idx="8">
                  <c:v>16087</c:v>
                </c:pt>
                <c:pt idx="11">
                  <c:v>16184</c:v>
                </c:pt>
                <c:pt idx="14">
                  <c:v>15941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8747</c:v>
                </c:pt>
                <c:pt idx="5">
                  <c:v>9788</c:v>
                </c:pt>
                <c:pt idx="8">
                  <c:v>10033</c:v>
                </c:pt>
                <c:pt idx="11">
                  <c:v>11622</c:v>
                </c:pt>
                <c:pt idx="14">
                  <c:v>11816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117</c:v>
                </c:pt>
                <c:pt idx="3">
                  <c:v>107</c:v>
                </c:pt>
                <c:pt idx="6">
                  <c:v>65</c:v>
                </c:pt>
                <c:pt idx="9">
                  <c:v>60</c:v>
                </c:pt>
                <c:pt idx="12">
                  <c:v>112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7725</c:v>
                </c:pt>
                <c:pt idx="3">
                  <c:v>7347</c:v>
                </c:pt>
                <c:pt idx="6">
                  <c:v>7074</c:v>
                </c:pt>
                <c:pt idx="9">
                  <c:v>6843</c:v>
                </c:pt>
                <c:pt idx="12">
                  <c:v>6794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1126</c:v>
                </c:pt>
                <c:pt idx="3">
                  <c:v>506</c:v>
                </c:pt>
                <c:pt idx="6">
                  <c:v>129</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11180</c:v>
                </c:pt>
                <c:pt idx="3">
                  <c:v>13042</c:v>
                </c:pt>
                <c:pt idx="6">
                  <c:v>15925</c:v>
                </c:pt>
                <c:pt idx="9">
                  <c:v>14775</c:v>
                </c:pt>
                <c:pt idx="12">
                  <c:v>17801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12495</c:v>
                </c:pt>
                <c:pt idx="3">
                  <c:v>11780</c:v>
                </c:pt>
                <c:pt idx="6">
                  <c:v>11531</c:v>
                </c:pt>
                <c:pt idx="9">
                  <c:v>10514</c:v>
                </c:pt>
                <c:pt idx="12">
                  <c:v>9691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73047</c:v>
                </c:pt>
                <c:pt idx="3">
                  <c:v>72983</c:v>
                </c:pt>
                <c:pt idx="6">
                  <c:v>72020</c:v>
                </c:pt>
                <c:pt idx="9">
                  <c:v>68664</c:v>
                </c:pt>
                <c:pt idx="12">
                  <c:v>64556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28075</c:v>
                </c:pt>
                <c:pt idx="2">
                  <c:v>#N/A</c:v>
                </c:pt>
                <c:pt idx="3">
                  <c:v>#N/A</c:v>
                </c:pt>
                <c:pt idx="4">
                  <c:v>26491</c:v>
                </c:pt>
                <c:pt idx="5">
                  <c:v>#N/A</c:v>
                </c:pt>
                <c:pt idx="6">
                  <c:v>#N/A</c:v>
                </c:pt>
                <c:pt idx="7">
                  <c:v>26154</c:v>
                </c:pt>
                <c:pt idx="8">
                  <c:v>#N/A</c:v>
                </c:pt>
                <c:pt idx="9">
                  <c:v>#N/A</c:v>
                </c:pt>
                <c:pt idx="10">
                  <c:v>21422</c:v>
                </c:pt>
                <c:pt idx="11">
                  <c:v>#N/A</c:v>
                </c:pt>
                <c:pt idx="12">
                  <c:v>#N/A</c:v>
                </c:pt>
                <c:pt idx="13">
                  <c:v>21694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2006</c:v>
                </c:pt>
                <c:pt idx="1">
                  <c:v>2021</c:v>
                </c:pt>
                <c:pt idx="2">
                  <c:v>2023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3201</c:v>
                </c:pt>
                <c:pt idx="1">
                  <c:v>4584</c:v>
                </c:pt>
                <c:pt idx="2">
                  <c:v>4564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2615</c:v>
                </c:pt>
                <c:pt idx="1">
                  <c:v>2807</c:v>
                </c:pt>
                <c:pt idx="2">
                  <c:v>2979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5365" y="190500"/>
          <a:ext cx="38100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3106400" y="7600315"/>
          <a:ext cx="443039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675005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43891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endParaRPr kumimoji="1" lang="ja-JP" altLang="en-US" sz="1400">
            <a:latin typeface="ＭＳ ゴシック"/>
            <a:ea typeface="ＭＳ ゴシック"/>
          </a:endParaRPr>
        </a:p>
        <a:p>
          <a:r>
            <a:rPr kumimoji="1" lang="ja-JP" altLang="en-US" sz="1300">
              <a:latin typeface="ＭＳ Ｐゴシック"/>
              <a:ea typeface="ＭＳ Ｐゴシック"/>
            </a:rPr>
            <a:t>　</a:t>
          </a:r>
          <a:r>
            <a:rPr kumimoji="1" lang="ja-JP" altLang="en-US" sz="1400">
              <a:latin typeface="ＭＳ ゴシック"/>
              <a:ea typeface="ＭＳ ゴシック"/>
            </a:rPr>
            <a:t>「公営企業債の元利償還金に対する繰入金」は</a:t>
          </a:r>
          <a:r>
            <a:rPr kumimoji="1" lang="ja-JP" altLang="en-US" sz="1400">
              <a:latin typeface="ＭＳ ゴシック"/>
              <a:ea typeface="ＭＳ ゴシック"/>
            </a:rPr>
            <a:t>、</a:t>
          </a:r>
          <a:r>
            <a:rPr kumimoji="1" lang="ja-JP" altLang="en-US" sz="1400">
              <a:latin typeface="ＭＳ ゴシック"/>
              <a:ea typeface="ＭＳ ゴシック"/>
            </a:rPr>
            <a:t>総合医療センター建設の公債費に対する繰入金の増加により増加した。</a:t>
          </a:r>
          <a:endParaRPr kumimoji="1" lang="ja-JP" altLang="en-US" sz="1400">
            <a:latin typeface="ＭＳ ゴシック"/>
            <a:ea typeface="ＭＳ ゴシック"/>
          </a:endParaRPr>
        </a:p>
        <a:p>
          <a:r>
            <a:rPr kumimoji="1" lang="ja-JP" altLang="en-US" sz="1300">
              <a:latin typeface="ＭＳ ゴシック"/>
              <a:ea typeface="ＭＳ ゴシック"/>
            </a:rPr>
            <a:t>　一方、</a:t>
          </a:r>
          <a:r>
            <a:rPr kumimoji="1" lang="ja-JP" altLang="en-US" sz="1400">
              <a:latin typeface="ＭＳ ゴシック"/>
              <a:ea typeface="ＭＳ ゴシック"/>
            </a:rPr>
            <a:t>「組合等が起こした地方債の元利償還金に対する負担金等」が猪名川上流広域ごみ処理施設組合分の減により皆減した。</a:t>
          </a:r>
          <a:endParaRPr kumimoji="1" lang="ja-JP" altLang="en-US" sz="1400">
            <a:latin typeface="ＭＳ ゴシック"/>
            <a:ea typeface="ＭＳ ゴシック"/>
          </a:endParaRPr>
        </a:p>
        <a:p>
          <a:r>
            <a:rPr kumimoji="1" lang="ja-JP" altLang="en-US" sz="1400">
              <a:latin typeface="ＭＳ ゴシック"/>
              <a:ea typeface="ＭＳ ゴシック"/>
            </a:rPr>
            <a:t>　これらの要因で実質公債費比率の分子は減少した。</a:t>
          </a:r>
          <a:endParaRPr kumimoji="1" lang="ja-JP" altLang="en-US" sz="1400">
            <a:latin typeface="ＭＳ ゴシック"/>
            <a:ea typeface="ＭＳ ゴシック"/>
          </a:endParaRPr>
        </a:p>
        <a:p>
          <a:r>
            <a:rPr kumimoji="1" lang="ja-JP" altLang="en-US" sz="1400">
              <a:latin typeface="ＭＳ ゴシック"/>
              <a:ea typeface="ＭＳ ゴシック"/>
            </a:rPr>
            <a:t>　今後は、既発行の地方債の償還が進むものの、新規の地方債の発行も予定されており、</a:t>
          </a:r>
          <a:r>
            <a:rPr kumimoji="1" lang="ja-JP" altLang="en-US" sz="1400">
              <a:latin typeface="ＭＳ ゴシック"/>
              <a:ea typeface="ＭＳ ゴシック"/>
            </a:rPr>
            <a:t>横ばいで推移していくものと見込まれる。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106400" y="12420600"/>
          <a:ext cx="445706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市債償還などのための財源として取り崩した額が、地方財政法7条に基づき積み立てた額等より大きかったため、基金残高は減少した。</a:t>
          </a:r>
          <a:endParaRPr kumimoji="1" lang="ja-JP" altLang="en-US" sz="1400">
            <a:latin typeface="ＭＳ ゴシック"/>
            <a:ea typeface="ＭＳ ゴシック"/>
          </a:endParaRPr>
        </a:p>
        <a:p>
          <a:r>
            <a:rPr kumimoji="1" lang="ja-JP" altLang="en-US" sz="1400">
              <a:latin typeface="ＭＳ ゴシック"/>
              <a:ea typeface="ＭＳ ゴシック"/>
            </a:rPr>
            <a:t>　今後も市債の償還に併せて計画的に取り崩す予定。</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49885" y="7604125"/>
          <a:ext cx="243141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59080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59080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59080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59080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59080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59080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59080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59080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59080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59080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59080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619375"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619760" y="705485"/>
          <a:ext cx="172847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市債の償還が進んだことにより、「一般会計等に係る地方債の現在高」が減少した一方で、旧病院解体による市債発行により「公営企業債等繰入見込額」は増加し、分子は増加した。</a:t>
          </a:r>
          <a:endParaRPr kumimoji="1" lang="ja-JP" altLang="en-US" sz="1400">
            <a:latin typeface="ＭＳ ゴシック"/>
            <a:ea typeface="ＭＳ ゴシック"/>
          </a:endParaRPr>
        </a:p>
        <a:p>
          <a:r>
            <a:rPr kumimoji="1" lang="ja-JP" altLang="en-US" sz="1400">
              <a:latin typeface="ＭＳ Ｐゴシック"/>
              <a:ea typeface="ＭＳ Ｐゴシック"/>
            </a:rPr>
            <a:t>　将来負担比率の分子は、猪名川上流ごみ処理施設組合の基幹施設改良工事を令和9年度に控えており、一時的は増加するものの、長期的には減少していく見込みである。</a:t>
          </a:r>
          <a:endParaRPr kumimoji="1" lang="ja-JP" altLang="en-US" sz="1400">
            <a:latin typeface="ＭＳ ゴシック"/>
            <a:ea typeface="ＭＳ ゴシック"/>
          </a:endParaRPr>
        </a:p>
        <a:p>
          <a:r>
            <a:rPr kumimoji="1" lang="ja-JP" altLang="en-US" sz="1400">
              <a:latin typeface="ＭＳ ゴシック"/>
              <a:ea typeface="ＭＳ ゴシック"/>
            </a:rPr>
            <a:t>　投資的事業の実施にあたっては、今後も国の財源を積極的に活用するなど、将来の負担に配慮した財政運営を行っていく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兵庫県川西市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財政基金は、</a:t>
          </a:r>
          <a:r>
            <a:rPr kumimoji="1" lang="ja-JP" altLang="en-US" sz="1300">
              <a:solidFill>
                <a:sysClr val="windowText" lastClr="000000"/>
              </a:solidFill>
              <a:effectLst/>
              <a:latin typeface="ＭＳ ゴシック"/>
              <a:ea typeface="ＭＳ ゴシック"/>
              <a:cs typeface="+mn-cs"/>
            </a:rPr>
            <a:t>繰り入れをぜず、利子</a:t>
          </a:r>
          <a:r>
            <a:rPr kumimoji="1" lang="ja-JP" altLang="en-US" sz="1300">
              <a:solidFill>
                <a:sysClr val="windowText" lastClr="000000"/>
              </a:solidFill>
              <a:effectLst/>
              <a:latin typeface="ＭＳ ゴシック"/>
              <a:ea typeface="ＭＳ ゴシック"/>
              <a:cs typeface="+mn-cs"/>
            </a:rPr>
            <a:t>を積立て、残高</a:t>
          </a:r>
          <a:r>
            <a:rPr kumimoji="1" lang="en-US" altLang="ja-JP" sz="1300">
              <a:solidFill>
                <a:sysClr val="windowText" lastClr="000000"/>
              </a:solidFill>
              <a:effectLst/>
              <a:latin typeface="ＭＳ ゴシック"/>
              <a:ea typeface="ＭＳ ゴシック"/>
              <a:cs typeface="+mn-cs"/>
            </a:rPr>
            <a:t>2,023</a:t>
          </a:r>
          <a:r>
            <a:rPr kumimoji="1" lang="ja-JP" altLang="en-US" sz="1300">
              <a:solidFill>
                <a:sysClr val="windowText" lastClr="000000"/>
              </a:solidFill>
              <a:effectLst/>
              <a:latin typeface="ＭＳ ゴシック"/>
              <a:ea typeface="ＭＳ ゴシック"/>
              <a:cs typeface="+mn-cs"/>
            </a:rPr>
            <a:t>百万円を確保している。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減債基金</a:t>
          </a:r>
          <a:r>
            <a:rPr kumimoji="1" lang="ja-JP" altLang="en-US" sz="1300">
              <a:solidFill>
                <a:sysClr val="windowText" lastClr="000000"/>
              </a:solidFill>
              <a:effectLst/>
              <a:latin typeface="ＭＳ ゴシック"/>
              <a:ea typeface="ＭＳ ゴシック"/>
              <a:cs typeface="+mn-cs"/>
            </a:rPr>
            <a:t>は、</a:t>
          </a:r>
          <a:r>
            <a:rPr kumimoji="1" lang="ja-JP" altLang="en-US" sz="1300">
              <a:solidFill>
                <a:sysClr val="windowText" lastClr="000000"/>
              </a:solidFill>
              <a:effectLst/>
              <a:latin typeface="ＭＳ ゴシック"/>
              <a:ea typeface="ＭＳ ゴシック"/>
              <a:cs typeface="+mn-cs"/>
            </a:rPr>
            <a:t>臨時財政対策債償還基金費230百万円や</a:t>
          </a:r>
          <a:r>
            <a:rPr kumimoji="1" lang="ja-JP" altLang="en-US" sz="1300">
              <a:solidFill>
                <a:schemeClr val="dk1"/>
              </a:solidFill>
              <a:effectLst/>
              <a:latin typeface="ＭＳ ゴシック"/>
              <a:ea typeface="ＭＳ ゴシック"/>
              <a:cs typeface="+mn-cs"/>
            </a:rPr>
            <a:t>令和5</a:t>
          </a:r>
          <a:r>
            <a:rPr kumimoji="1" lang="ja-JP" altLang="en-US" sz="1300">
              <a:solidFill>
                <a:schemeClr val="dk1"/>
              </a:solidFill>
              <a:effectLst/>
              <a:latin typeface="ＭＳ ゴシック"/>
              <a:ea typeface="ＭＳ ゴシック"/>
              <a:cs typeface="+mn-cs"/>
            </a:rPr>
            <a:t>年度実質収支の1/2にあたる158百万円などについて積立を行った一方で、地方債の償還財源として</a:t>
          </a:r>
          <a:r>
            <a:rPr kumimoji="1" lang="ja-JP" altLang="en-US" sz="1300">
              <a:solidFill>
                <a:sysClr val="windowText" lastClr="000000"/>
              </a:solidFill>
              <a:effectLst/>
              <a:latin typeface="ＭＳ ゴシック"/>
              <a:ea typeface="ＭＳ ゴシック"/>
              <a:cs typeface="+mn-cs"/>
            </a:rPr>
            <a:t>725百万円を繰入</a:t>
          </a:r>
          <a:r>
            <a:rPr kumimoji="1" lang="ja-JP" altLang="en-US" sz="1300">
              <a:solidFill>
                <a:schemeClr val="dk1"/>
              </a:solidFill>
              <a:effectLst/>
              <a:latin typeface="ＭＳ ゴシック"/>
              <a:ea typeface="ＭＳ ゴシック"/>
              <a:cs typeface="+mn-cs"/>
            </a:rPr>
            <a:t>れた。積立額が繰入額を下回ったことから、基金残高は20百万円減少し、座員高は4,564百万円となった。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その他特定目的基金では、公共施設等整備基金で</a:t>
          </a:r>
          <a:r>
            <a:rPr kumimoji="1" lang="ja-JP" altLang="en-US" sz="1300">
              <a:solidFill>
                <a:sysClr val="windowText" lastClr="000000"/>
              </a:solidFill>
              <a:effectLst/>
              <a:latin typeface="ＭＳ ゴシック"/>
              <a:ea typeface="ＭＳ ゴシック"/>
              <a:cs typeface="+mn-cs"/>
            </a:rPr>
            <a:t>、加茂団地跡地等の土地売却収入151百万円など計184百万円を積立て、残高は2,979百万円となった。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基金確保比率１０％以上を維持しつつ、総合計画にかかげる事業を実現出来るよう、持続可能な行財政体質を構築する。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①公共施設等整備基金：公共施設及び公益施設の整備</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②ふるさとづくり基金：寄付者の社会的投資を具体化するための事業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①公共施設等整備基金：</a:t>
          </a:r>
          <a:r>
            <a:rPr kumimoji="1" lang="ja-JP" altLang="en-US" sz="1300">
              <a:solidFill>
                <a:sysClr val="windowText" lastClr="000000"/>
              </a:solidFill>
              <a:effectLst/>
              <a:latin typeface="ＭＳ ゴシック"/>
              <a:ea typeface="ＭＳ ゴシック"/>
              <a:cs typeface="+mn-cs"/>
            </a:rPr>
            <a:t>加茂団地跡地等</a:t>
          </a:r>
          <a:r>
            <a:rPr kumimoji="1" lang="ja-JP" altLang="en-US" sz="1300">
              <a:solidFill>
                <a:sysClr val="windowText" lastClr="000000"/>
              </a:solidFill>
              <a:effectLst/>
              <a:latin typeface="ＭＳ ゴシック"/>
              <a:ea typeface="ＭＳ ゴシック"/>
              <a:cs typeface="+mn-cs"/>
            </a:rPr>
            <a:t>の土地売却収入151百万円など計184百万円を積立て、残高は増加</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②ふるさとづくり基金：ふるさと納税の積立99百万円を繰入117百万円が上回り、残高が18百万円減少した。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各基金の設置目的に即した事業に対し基金を充当していく。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収支不足補填のための</a:t>
          </a:r>
          <a:r>
            <a:rPr kumimoji="1" lang="ja-JP" altLang="en-US" sz="1300">
              <a:solidFill>
                <a:sysClr val="windowText" lastClr="000000"/>
              </a:solidFill>
              <a:effectLst/>
              <a:latin typeface="ＭＳ ゴシック"/>
              <a:ea typeface="ＭＳ ゴシック"/>
              <a:cs typeface="+mn-cs"/>
            </a:rPr>
            <a:t>繰り入れをぜず、利子</a:t>
          </a:r>
          <a:r>
            <a:rPr kumimoji="1" lang="ja-JP" altLang="en-US" sz="1300">
              <a:solidFill>
                <a:sysClr val="windowText" lastClr="000000"/>
              </a:solidFill>
              <a:effectLst/>
              <a:latin typeface="ＭＳ ゴシック"/>
              <a:ea typeface="ＭＳ ゴシック"/>
              <a:cs typeface="+mn-cs"/>
            </a:rPr>
            <a:t>を積立て</a:t>
          </a:r>
          <a:r>
            <a:rPr kumimoji="1" lang="ja-JP" altLang="en-US" sz="1300">
              <a:solidFill>
                <a:schemeClr val="dk1"/>
              </a:solidFill>
              <a:effectLst/>
              <a:latin typeface="ＭＳ ゴシック"/>
              <a:ea typeface="ＭＳ ゴシック"/>
              <a:cs typeface="+mn-cs"/>
            </a:rPr>
            <a:t>、基金残高は増加した。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基金確保比率１０％以上を維持しつつ、総合計画にかかげる事業を実現出来るよう、持続可能な行財政体質を構築する。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臨時財政対策債償還基金費230百万円や</a:t>
          </a:r>
          <a:r>
            <a:rPr kumimoji="1" lang="ja-JP" altLang="en-US" sz="1300">
              <a:solidFill>
                <a:schemeClr val="dk1"/>
              </a:solidFill>
              <a:effectLst/>
              <a:latin typeface="ＭＳ ゴシック"/>
              <a:ea typeface="ＭＳ ゴシック"/>
              <a:cs typeface="+mn-cs"/>
            </a:rPr>
            <a:t>令和5</a:t>
          </a:r>
          <a:r>
            <a:rPr kumimoji="1" lang="ja-JP" altLang="en-US" sz="1300">
              <a:solidFill>
                <a:schemeClr val="dk1"/>
              </a:solidFill>
              <a:effectLst/>
              <a:latin typeface="ＭＳ ゴシック"/>
              <a:ea typeface="ＭＳ ゴシック"/>
              <a:cs typeface="+mn-cs"/>
            </a:rPr>
            <a:t>年度実質収支の1/2にあたる158百万円などについて積立を行った一方で、地方債の償還財源として</a:t>
          </a:r>
          <a:r>
            <a:rPr kumimoji="1" lang="ja-JP" altLang="en-US" sz="1300">
              <a:solidFill>
                <a:sysClr val="windowText" lastClr="000000"/>
              </a:solidFill>
              <a:effectLst/>
              <a:latin typeface="ＭＳ ゴシック"/>
              <a:ea typeface="ＭＳ ゴシック"/>
              <a:cs typeface="+mn-cs"/>
            </a:rPr>
            <a:t>725百万円を繰入</a:t>
          </a:r>
          <a:r>
            <a:rPr kumimoji="1" lang="ja-JP" altLang="en-US" sz="1300">
              <a:solidFill>
                <a:schemeClr val="dk1"/>
              </a:solidFill>
              <a:effectLst/>
              <a:latin typeface="ＭＳ ゴシック"/>
              <a:ea typeface="ＭＳ ゴシック"/>
              <a:cs typeface="+mn-cs"/>
            </a:rPr>
            <a:t>れた。積立額が繰入額を下回ったことから、基金残高は20百万円減少した。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地方債の償還計画を踏まえ、計画的な積立を行っていく。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75565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23900" y="41846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62230</xdr:rowOff>
    </xdr:from>
    <xdr:to xmlns:xdr="http://schemas.openxmlformats.org/drawingml/2006/spreadsheetDrawing">
      <xdr:col>115</xdr:col>
      <xdr:colOff>25400</xdr:colOff>
      <xdr:row>5</xdr:row>
      <xdr:rowOff>107315</xdr:rowOff>
    </xdr:to>
    <xdr:sp macro="" textlink="">
      <xdr:nvSpPr>
        <xdr:cNvPr id="3" name="正方形/長方形 2"/>
        <xdr:cNvSpPr/>
      </xdr:nvSpPr>
      <xdr:spPr>
        <a:xfrm>
          <a:off x="20193000" y="405130"/>
          <a:ext cx="393065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88265</xdr:rowOff>
    </xdr:from>
    <xdr:to xmlns:xdr="http://schemas.openxmlformats.org/drawingml/2006/spreadsheetDrawing">
      <xdr:col>115</xdr:col>
      <xdr:colOff>6350</xdr:colOff>
      <xdr:row>5</xdr:row>
      <xdr:rowOff>81915</xdr:rowOff>
    </xdr:to>
    <xdr:sp macro="" textlink="">
      <xdr:nvSpPr>
        <xdr:cNvPr id="4" name="正方形/長方形 3"/>
        <xdr:cNvSpPr/>
      </xdr:nvSpPr>
      <xdr:spPr>
        <a:xfrm>
          <a:off x="20218400" y="43116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113665</xdr:rowOff>
    </xdr:from>
    <xdr:to xmlns:xdr="http://schemas.openxmlformats.org/drawingml/2006/spreadsheetDrawing">
      <xdr:col>114</xdr:col>
      <xdr:colOff>184150</xdr:colOff>
      <xdr:row>5</xdr:row>
      <xdr:rowOff>56515</xdr:rowOff>
    </xdr:to>
    <xdr:sp macro="" textlink="">
      <xdr:nvSpPr>
        <xdr:cNvPr id="5" name="正方形/長方形 4"/>
        <xdr:cNvSpPr/>
      </xdr:nvSpPr>
      <xdr:spPr>
        <a:xfrm>
          <a:off x="20243800" y="456565"/>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83</xdr:col>
      <xdr:colOff>6350</xdr:colOff>
      <xdr:row>2</xdr:row>
      <xdr:rowOff>62230</xdr:rowOff>
    </xdr:from>
    <xdr:to xmlns:xdr="http://schemas.openxmlformats.org/drawingml/2006/spreadsheetDrawing">
      <xdr:col>95</xdr:col>
      <xdr:colOff>152400</xdr:colOff>
      <xdr:row>5</xdr:row>
      <xdr:rowOff>107315</xdr:rowOff>
    </xdr:to>
    <xdr:sp macro="" textlink="">
      <xdr:nvSpPr>
        <xdr:cNvPr id="6" name="正方形/長方形 5"/>
        <xdr:cNvSpPr/>
      </xdr:nvSpPr>
      <xdr:spPr>
        <a:xfrm>
          <a:off x="17399000" y="405130"/>
          <a:ext cx="266065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88265</xdr:rowOff>
    </xdr:from>
    <xdr:to xmlns:xdr="http://schemas.openxmlformats.org/drawingml/2006/spreadsheetDrawing">
      <xdr:col>95</xdr:col>
      <xdr:colOff>133350</xdr:colOff>
      <xdr:row>5</xdr:row>
      <xdr:rowOff>81915</xdr:rowOff>
    </xdr:to>
    <xdr:sp macro="" textlink="">
      <xdr:nvSpPr>
        <xdr:cNvPr id="7" name="正方形/長方形 6"/>
        <xdr:cNvSpPr/>
      </xdr:nvSpPr>
      <xdr:spPr>
        <a:xfrm>
          <a:off x="17424400" y="43116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113665</xdr:rowOff>
    </xdr:from>
    <xdr:to xmlns:xdr="http://schemas.openxmlformats.org/drawingml/2006/spreadsheetDrawing">
      <xdr:col>95</xdr:col>
      <xdr:colOff>101600</xdr:colOff>
      <xdr:row>5</xdr:row>
      <xdr:rowOff>56515</xdr:rowOff>
    </xdr:to>
    <xdr:sp macro="" textlink="">
      <xdr:nvSpPr>
        <xdr:cNvPr id="8" name="正方形/長方形 7"/>
        <xdr:cNvSpPr/>
      </xdr:nvSpPr>
      <xdr:spPr>
        <a:xfrm>
          <a:off x="17449800" y="456565"/>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5080</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820420" y="1205230"/>
          <a:ext cx="9657080"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36195</xdr:rowOff>
    </xdr:to>
    <xdr:sp macro="" textlink="">
      <xdr:nvSpPr>
        <xdr:cNvPr id="10" name="正方形/長方形 9"/>
        <xdr:cNvSpPr/>
      </xdr:nvSpPr>
      <xdr:spPr>
        <a:xfrm>
          <a:off x="952500" y="1237615"/>
          <a:ext cx="139700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37465</xdr:rowOff>
    </xdr:from>
    <xdr:to xmlns:xdr="http://schemas.openxmlformats.org/drawingml/2006/spreadsheetDrawing">
      <xdr:col>16</xdr:col>
      <xdr:colOff>191770</xdr:colOff>
      <xdr:row>17</xdr:row>
      <xdr:rowOff>36195</xdr:rowOff>
    </xdr:to>
    <xdr:sp macro="" textlink="">
      <xdr:nvSpPr>
        <xdr:cNvPr id="11" name="正方形/長方形 10"/>
        <xdr:cNvSpPr/>
      </xdr:nvSpPr>
      <xdr:spPr>
        <a:xfrm>
          <a:off x="2286000" y="1237615"/>
          <a:ext cx="125857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152,914
150,965
53.44
61,361,501
60,786,749
370,897
34,246,472
64,453,954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36195</xdr:rowOff>
    </xdr:to>
    <xdr:sp macro="" textlink="">
      <xdr:nvSpPr>
        <xdr:cNvPr id="12" name="正方形/長方形 11"/>
        <xdr:cNvSpPr/>
      </xdr:nvSpPr>
      <xdr:spPr>
        <a:xfrm>
          <a:off x="3619500" y="1237615"/>
          <a:ext cx="152400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56515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5143500" y="1256665"/>
          <a:ext cx="2032000" cy="1014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56515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7175500" y="1256665"/>
          <a:ext cx="1270000" cy="1014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56515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8509000" y="1256665"/>
          <a:ext cx="635000" cy="1014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36195</xdr:rowOff>
    </xdr:from>
    <xdr:to xmlns:xdr="http://schemas.openxmlformats.org/drawingml/2006/spreadsheetDrawing">
      <xdr:col>34</xdr:col>
      <xdr:colOff>50800</xdr:colOff>
      <xdr:row>15</xdr:row>
      <xdr:rowOff>152400</xdr:rowOff>
    </xdr:to>
    <xdr:sp macro="" textlink="">
      <xdr:nvSpPr>
        <xdr:cNvPr id="16" name="正方形/長方形 15"/>
        <xdr:cNvSpPr/>
      </xdr:nvSpPr>
      <xdr:spPr>
        <a:xfrm>
          <a:off x="5143500" y="2093595"/>
          <a:ext cx="2032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36195</xdr:rowOff>
    </xdr:from>
    <xdr:to xmlns:xdr="http://schemas.openxmlformats.org/drawingml/2006/spreadsheetDrawing">
      <xdr:col>50</xdr:col>
      <xdr:colOff>190500</xdr:colOff>
      <xdr:row>15</xdr:row>
      <xdr:rowOff>152400</xdr:rowOff>
    </xdr:to>
    <xdr:sp macro="" textlink="">
      <xdr:nvSpPr>
        <xdr:cNvPr id="17" name="正方形/長方形 16"/>
        <xdr:cNvSpPr/>
      </xdr:nvSpPr>
      <xdr:spPr>
        <a:xfrm>
          <a:off x="7239000" y="2093595"/>
          <a:ext cx="3429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5080</xdr:rowOff>
    </xdr:from>
    <xdr:to xmlns:xdr="http://schemas.openxmlformats.org/drawingml/2006/spreadsheetDrawing">
      <xdr:col>58</xdr:col>
      <xdr:colOff>0</xdr:colOff>
      <xdr:row>13</xdr:row>
      <xdr:rowOff>115570</xdr:rowOff>
    </xdr:to>
    <xdr:sp macro="" textlink="">
      <xdr:nvSpPr>
        <xdr:cNvPr id="18" name="角丸四角形 17"/>
        <xdr:cNvSpPr/>
      </xdr:nvSpPr>
      <xdr:spPr>
        <a:xfrm>
          <a:off x="10718800" y="1205230"/>
          <a:ext cx="1435100" cy="11391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69215</xdr:rowOff>
    </xdr:from>
    <xdr:to xmlns:xdr="http://schemas.openxmlformats.org/drawingml/2006/spreadsheetDrawing">
      <xdr:col>58</xdr:col>
      <xdr:colOff>69850</xdr:colOff>
      <xdr:row>8</xdr:row>
      <xdr:rowOff>151765</xdr:rowOff>
    </xdr:to>
    <xdr:sp macro="" textlink="">
      <xdr:nvSpPr>
        <xdr:cNvPr id="19" name="正方形/長方形 18"/>
        <xdr:cNvSpPr/>
      </xdr:nvSpPr>
      <xdr:spPr>
        <a:xfrm>
          <a:off x="10953750" y="1269365"/>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164465</xdr:rowOff>
    </xdr:from>
    <xdr:to xmlns:xdr="http://schemas.openxmlformats.org/drawingml/2006/spreadsheetDrawing">
      <xdr:col>58</xdr:col>
      <xdr:colOff>69850</xdr:colOff>
      <xdr:row>10</xdr:row>
      <xdr:rowOff>72390</xdr:rowOff>
    </xdr:to>
    <xdr:sp macro="" textlink="">
      <xdr:nvSpPr>
        <xdr:cNvPr id="20" name="正方形/長方形 19"/>
        <xdr:cNvSpPr/>
      </xdr:nvSpPr>
      <xdr:spPr>
        <a:xfrm>
          <a:off x="10953750" y="1536065"/>
          <a:ext cx="127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953750" y="1861185"/>
          <a:ext cx="127000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158115</xdr:rowOff>
    </xdr:from>
    <xdr:to xmlns:xdr="http://schemas.openxmlformats.org/drawingml/2006/spreadsheetDrawing">
      <xdr:col>52</xdr:col>
      <xdr:colOff>69850</xdr:colOff>
      <xdr:row>7</xdr:row>
      <xdr:rowOff>158115</xdr:rowOff>
    </xdr:to>
    <xdr:cxnSp macro="">
      <xdr:nvCxnSpPr>
        <xdr:cNvPr id="22" name="直線コネクタ 21"/>
        <xdr:cNvCxnSpPr/>
      </xdr:nvCxnSpPr>
      <xdr:spPr>
        <a:xfrm>
          <a:off x="10795000" y="1358265"/>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91440</xdr:rowOff>
    </xdr:to>
    <xdr:cxnSp macro="">
      <xdr:nvCxnSpPr>
        <xdr:cNvPr id="23" name="直線コネクタ 22"/>
        <xdr:cNvCxnSpPr/>
      </xdr:nvCxnSpPr>
      <xdr:spPr>
        <a:xfrm>
          <a:off x="10877550" y="183705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10795000" y="183705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20955</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10877550" y="20783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158750</xdr:rowOff>
    </xdr:from>
    <xdr:to xmlns:xdr="http://schemas.openxmlformats.org/drawingml/2006/spreadsheetDrawing">
      <xdr:col>52</xdr:col>
      <xdr:colOff>69850</xdr:colOff>
      <xdr:row>12</xdr:row>
      <xdr:rowOff>158750</xdr:rowOff>
    </xdr:to>
    <xdr:cxnSp macro="">
      <xdr:nvCxnSpPr>
        <xdr:cNvPr id="26" name="直線コネクタ 25"/>
        <xdr:cNvCxnSpPr/>
      </xdr:nvCxnSpPr>
      <xdr:spPr>
        <a:xfrm>
          <a:off x="10795000" y="22161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107315</xdr:rowOff>
    </xdr:from>
    <xdr:to xmlns:xdr="http://schemas.openxmlformats.org/drawingml/2006/spreadsheetDrawing">
      <xdr:col>52</xdr:col>
      <xdr:colOff>34925</xdr:colOff>
      <xdr:row>8</xdr:row>
      <xdr:rowOff>37465</xdr:rowOff>
    </xdr:to>
    <xdr:sp macro="" textlink="">
      <xdr:nvSpPr>
        <xdr:cNvPr id="27" name="楕円 26"/>
        <xdr:cNvSpPr/>
      </xdr:nvSpPr>
      <xdr:spPr>
        <a:xfrm>
          <a:off x="10829925" y="13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127635</xdr:rowOff>
    </xdr:to>
    <xdr:sp macro="" textlink="">
      <xdr:nvSpPr>
        <xdr:cNvPr id="28" name="フローチャート: 判断 27"/>
        <xdr:cNvSpPr/>
      </xdr:nvSpPr>
      <xdr:spPr>
        <a:xfrm>
          <a:off x="10829925" y="15735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91440</xdr:rowOff>
    </xdr:from>
    <xdr:ext cx="8809355" cy="253365"/>
    <xdr:sp macro="" textlink="">
      <xdr:nvSpPr>
        <xdr:cNvPr id="29" name="テキスト ボックス 28"/>
        <xdr:cNvSpPr txBox="1"/>
      </xdr:nvSpPr>
      <xdr:spPr>
        <a:xfrm>
          <a:off x="762000" y="3006090"/>
          <a:ext cx="88093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6910" cy="255270"/>
    <xdr:sp macro="" textlink="">
      <xdr:nvSpPr>
        <xdr:cNvPr id="30" name="テキスト ボックス 29"/>
        <xdr:cNvSpPr txBox="1"/>
      </xdr:nvSpPr>
      <xdr:spPr>
        <a:xfrm>
          <a:off x="762000" y="3263900"/>
          <a:ext cx="57569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3630" cy="253365"/>
    <xdr:sp macro="" textlink="">
      <xdr:nvSpPr>
        <xdr:cNvPr id="31" name="テキスト ボックス 30"/>
        <xdr:cNvSpPr txBox="1"/>
      </xdr:nvSpPr>
      <xdr:spPr>
        <a:xfrm>
          <a:off x="762000" y="3517900"/>
          <a:ext cx="8723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9475" cy="259080"/>
    <xdr:sp macro="" textlink="">
      <xdr:nvSpPr>
        <xdr:cNvPr id="32" name="テキスト ボックス 31"/>
        <xdr:cNvSpPr txBox="1"/>
      </xdr:nvSpPr>
      <xdr:spPr>
        <a:xfrm>
          <a:off x="762000" y="3771900"/>
          <a:ext cx="5959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4510" cy="259080"/>
    <xdr:sp macro="" textlink="">
      <xdr:nvSpPr>
        <xdr:cNvPr id="33" name="テキスト ボックス 32"/>
        <xdr:cNvSpPr txBox="1"/>
      </xdr:nvSpPr>
      <xdr:spPr>
        <a:xfrm>
          <a:off x="762000" y="4025900"/>
          <a:ext cx="814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7920" cy="422910"/>
    <xdr:sp macro="" textlink="">
      <xdr:nvSpPr>
        <xdr:cNvPr id="34" name="テキスト ボックス 33"/>
        <xdr:cNvSpPr txBox="1"/>
      </xdr:nvSpPr>
      <xdr:spPr>
        <a:xfrm>
          <a:off x="762000" y="4279900"/>
          <a:ext cx="8757920" cy="422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2880" cy="255270"/>
    <xdr:sp macro="" textlink="">
      <xdr:nvSpPr>
        <xdr:cNvPr id="35" name="テキスト ボックス 34"/>
        <xdr:cNvSpPr txBox="1"/>
      </xdr:nvSpPr>
      <xdr:spPr>
        <a:xfrm>
          <a:off x="762000" y="4533900"/>
          <a:ext cx="1828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0635" cy="302895"/>
    <xdr:sp macro="" textlink="">
      <xdr:nvSpPr>
        <xdr:cNvPr id="37" name="テキスト ボックス 36"/>
        <xdr:cNvSpPr txBox="1"/>
      </xdr:nvSpPr>
      <xdr:spPr>
        <a:xfrm>
          <a:off x="1776730" y="5378450"/>
          <a:ext cx="12706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6032500" y="577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6159500" y="609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社会福祉費や高齢者保健福祉費等の増加による基準財政需要額の増加が、基準財政収入額の増加を上回ったため、財政力指数は</a:t>
          </a:r>
          <a:r>
            <a:rPr kumimoji="1" lang="en-US" altLang="ja-JP" sz="1300">
              <a:latin typeface="ＭＳ Ｐゴシック"/>
              <a:ea typeface="ＭＳ Ｐゴシック"/>
            </a:rPr>
            <a:t>0.1</a:t>
          </a:r>
          <a:r>
            <a:rPr kumimoji="1" lang="ja-JP" altLang="en-US" sz="1300">
              <a:latin typeface="ＭＳ Ｐゴシック"/>
              <a:ea typeface="ＭＳ Ｐゴシック"/>
            </a:rPr>
            <a:t>ポイント低下している。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税収の約半分が個人市民税であるが、高齢化率が全国平均より高いこと等により財政基盤が弱く、類似団体の平均を下回っている。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そのため、事務事業の見直しや定数管理、補助金制度及び使用料見直しなど</a:t>
          </a:r>
          <a:r>
            <a:rPr kumimoji="1" lang="ja-JP" altLang="en-US" sz="1300">
              <a:latin typeface="ＭＳ Ｐゴシック"/>
              <a:ea typeface="ＭＳ Ｐゴシック"/>
            </a:rPr>
            <a:t>の取り組みを継続することで</a:t>
          </a:r>
          <a:r>
            <a:rPr kumimoji="1" lang="ja-JP" altLang="en-US" sz="1300">
              <a:latin typeface="ＭＳ Ｐゴシック"/>
              <a:ea typeface="ＭＳ Ｐゴシック"/>
            </a:rPr>
            <a:t>持続可能な財政運営を確保するよう努める。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7175"/>
    <xdr:sp macro="" textlink="">
      <xdr:nvSpPr>
        <xdr:cNvPr id="50" name="テキスト ボックス 49"/>
        <xdr:cNvSpPr txBox="1"/>
      </xdr:nvSpPr>
      <xdr:spPr>
        <a:xfrm>
          <a:off x="0" y="804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270"/>
    <xdr:sp macro="" textlink="">
      <xdr:nvSpPr>
        <xdr:cNvPr id="54" name="テキスト ボックス 53"/>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3365"/>
    <xdr:sp macro="" textlink="">
      <xdr:nvSpPr>
        <xdr:cNvPr id="56" name="テキスト ボックス 55"/>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3365"/>
    <xdr:sp macro="" textlink="">
      <xdr:nvSpPr>
        <xdr:cNvPr id="58" name="テキスト ボックス 57"/>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86360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953000" y="6087110"/>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1270</xdr:rowOff>
    </xdr:from>
    <xdr:ext cx="762000" cy="259080"/>
    <xdr:sp macro="" textlink="">
      <xdr:nvSpPr>
        <xdr:cNvPr id="67" name="財政力最大値テキスト"/>
        <xdr:cNvSpPr txBox="1"/>
      </xdr:nvSpPr>
      <xdr:spPr>
        <a:xfrm>
          <a:off x="5041900" y="5830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86360</xdr:rowOff>
    </xdr:from>
    <xdr:to xmlns:xdr="http://schemas.openxmlformats.org/drawingml/2006/spreadsheetDrawing">
      <xdr:col>24</xdr:col>
      <xdr:colOff>12700</xdr:colOff>
      <xdr:row>35</xdr:row>
      <xdr:rowOff>86360</xdr:rowOff>
    </xdr:to>
    <xdr:cxnSp macro="">
      <xdr:nvCxnSpPr>
        <xdr:cNvPr id="68" name="直線コネクタ 67"/>
        <xdr:cNvCxnSpPr/>
      </xdr:nvCxnSpPr>
      <xdr:spPr>
        <a:xfrm>
          <a:off x="4864100" y="608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119380</xdr:rowOff>
    </xdr:from>
    <xdr:to xmlns:xdr="http://schemas.openxmlformats.org/drawingml/2006/spreadsheetDrawing">
      <xdr:col>23</xdr:col>
      <xdr:colOff>133350</xdr:colOff>
      <xdr:row>42</xdr:row>
      <xdr:rowOff>132715</xdr:rowOff>
    </xdr:to>
    <xdr:cxnSp macro="">
      <xdr:nvCxnSpPr>
        <xdr:cNvPr id="69" name="直線コネクタ 68"/>
        <xdr:cNvCxnSpPr/>
      </xdr:nvCxnSpPr>
      <xdr:spPr>
        <a:xfrm>
          <a:off x="4114800" y="73202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39</xdr:row>
      <xdr:rowOff>79375</xdr:rowOff>
    </xdr:from>
    <xdr:ext cx="762000" cy="258445"/>
    <xdr:sp macro="" textlink="">
      <xdr:nvSpPr>
        <xdr:cNvPr id="70" name="財政力平均値テキスト"/>
        <xdr:cNvSpPr txBox="1"/>
      </xdr:nvSpPr>
      <xdr:spPr>
        <a:xfrm>
          <a:off x="5041900" y="67659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63500</xdr:rowOff>
    </xdr:from>
    <xdr:to xmlns:xdr="http://schemas.openxmlformats.org/drawingml/2006/spreadsheetDrawing">
      <xdr:col>23</xdr:col>
      <xdr:colOff>184150</xdr:colOff>
      <xdr:row>40</xdr:row>
      <xdr:rowOff>164465</xdr:rowOff>
    </xdr:to>
    <xdr:sp macro="" textlink="">
      <xdr:nvSpPr>
        <xdr:cNvPr id="71" name="フローチャート: 判断 70"/>
        <xdr:cNvSpPr/>
      </xdr:nvSpPr>
      <xdr:spPr>
        <a:xfrm>
          <a:off x="49022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92710</xdr:rowOff>
    </xdr:from>
    <xdr:to xmlns:xdr="http://schemas.openxmlformats.org/drawingml/2006/spreadsheetDrawing">
      <xdr:col>19</xdr:col>
      <xdr:colOff>133350</xdr:colOff>
      <xdr:row>42</xdr:row>
      <xdr:rowOff>119380</xdr:rowOff>
    </xdr:to>
    <xdr:cxnSp macro="">
      <xdr:nvCxnSpPr>
        <xdr:cNvPr id="72" name="直線コネクタ 71"/>
        <xdr:cNvCxnSpPr/>
      </xdr:nvCxnSpPr>
      <xdr:spPr>
        <a:xfrm>
          <a:off x="3225800" y="72936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76200</xdr:rowOff>
    </xdr:from>
    <xdr:to xmlns:xdr="http://schemas.openxmlformats.org/drawingml/2006/spreadsheetDrawing">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16510</xdr:rowOff>
    </xdr:from>
    <xdr:ext cx="736600" cy="259080"/>
    <xdr:sp macro="" textlink="">
      <xdr:nvSpPr>
        <xdr:cNvPr id="74" name="テキスト ボックス 73"/>
        <xdr:cNvSpPr txBox="1"/>
      </xdr:nvSpPr>
      <xdr:spPr>
        <a:xfrm>
          <a:off x="3733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65405</xdr:rowOff>
    </xdr:from>
    <xdr:to xmlns:xdr="http://schemas.openxmlformats.org/drawingml/2006/spreadsheetDrawing">
      <xdr:col>15</xdr:col>
      <xdr:colOff>82550</xdr:colOff>
      <xdr:row>42</xdr:row>
      <xdr:rowOff>92710</xdr:rowOff>
    </xdr:to>
    <xdr:cxnSp macro="">
      <xdr:nvCxnSpPr>
        <xdr:cNvPr id="75" name="直線コネクタ 74"/>
        <xdr:cNvCxnSpPr/>
      </xdr:nvCxnSpPr>
      <xdr:spPr>
        <a:xfrm>
          <a:off x="2336800" y="72663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63500</xdr:rowOff>
    </xdr:from>
    <xdr:to xmlns:xdr="http://schemas.openxmlformats.org/drawingml/2006/spreadsheetDrawing">
      <xdr:col>15</xdr:col>
      <xdr:colOff>133350</xdr:colOff>
      <xdr:row>40</xdr:row>
      <xdr:rowOff>164465</xdr:rowOff>
    </xdr:to>
    <xdr:sp macro="" textlink="">
      <xdr:nvSpPr>
        <xdr:cNvPr id="76" name="フローチャート: 判断 75"/>
        <xdr:cNvSpPr/>
      </xdr:nvSpPr>
      <xdr:spPr>
        <a:xfrm>
          <a:off x="3175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3175</xdr:rowOff>
    </xdr:from>
    <xdr:ext cx="762000" cy="259080"/>
    <xdr:sp macro="" textlink="">
      <xdr:nvSpPr>
        <xdr:cNvPr id="77" name="テキスト ボックス 76"/>
        <xdr:cNvSpPr txBox="1"/>
      </xdr:nvSpPr>
      <xdr:spPr>
        <a:xfrm>
          <a:off x="2844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38735</xdr:rowOff>
    </xdr:from>
    <xdr:to xmlns:xdr="http://schemas.openxmlformats.org/drawingml/2006/spreadsheetDrawing">
      <xdr:col>11</xdr:col>
      <xdr:colOff>31750</xdr:colOff>
      <xdr:row>42</xdr:row>
      <xdr:rowOff>65405</xdr:rowOff>
    </xdr:to>
    <xdr:cxnSp macro="">
      <xdr:nvCxnSpPr>
        <xdr:cNvPr id="78" name="直線コネクタ 77"/>
        <xdr:cNvCxnSpPr/>
      </xdr:nvCxnSpPr>
      <xdr:spPr>
        <a:xfrm>
          <a:off x="1447800" y="72396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49530</xdr:rowOff>
    </xdr:from>
    <xdr:to xmlns:xdr="http://schemas.openxmlformats.org/drawingml/2006/spreadsheetDrawing">
      <xdr:col>11</xdr:col>
      <xdr:colOff>82550</xdr:colOff>
      <xdr:row>40</xdr:row>
      <xdr:rowOff>151130</xdr:rowOff>
    </xdr:to>
    <xdr:sp macro="" textlink="">
      <xdr:nvSpPr>
        <xdr:cNvPr id="79" name="フローチャート: 判断 78"/>
        <xdr:cNvSpPr/>
      </xdr:nvSpPr>
      <xdr:spPr>
        <a:xfrm>
          <a:off x="2286000" y="69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161290</xdr:rowOff>
    </xdr:from>
    <xdr:ext cx="762000" cy="257175"/>
    <xdr:sp macro="" textlink="">
      <xdr:nvSpPr>
        <xdr:cNvPr id="80" name="テキスト ボックス 79"/>
        <xdr:cNvSpPr txBox="1"/>
      </xdr:nvSpPr>
      <xdr:spPr>
        <a:xfrm>
          <a:off x="1955800" y="66763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63500</xdr:rowOff>
    </xdr:from>
    <xdr:to xmlns:xdr="http://schemas.openxmlformats.org/drawingml/2006/spreadsheetDrawing">
      <xdr:col>7</xdr:col>
      <xdr:colOff>31750</xdr:colOff>
      <xdr:row>40</xdr:row>
      <xdr:rowOff>164465</xdr:rowOff>
    </xdr:to>
    <xdr:sp macro="" textlink="">
      <xdr:nvSpPr>
        <xdr:cNvPr id="81" name="フローチャート: 判断 80"/>
        <xdr:cNvSpPr/>
      </xdr:nvSpPr>
      <xdr:spPr>
        <a:xfrm>
          <a:off x="1397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3175</xdr:rowOff>
    </xdr:from>
    <xdr:ext cx="762000" cy="259080"/>
    <xdr:sp macro="" textlink="">
      <xdr:nvSpPr>
        <xdr:cNvPr id="82" name="テキスト ボックス 81"/>
        <xdr:cNvSpPr txBox="1"/>
      </xdr:nvSpPr>
      <xdr:spPr>
        <a:xfrm>
          <a:off x="1066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0095" cy="257175"/>
    <xdr:sp macro="" textlink="">
      <xdr:nvSpPr>
        <xdr:cNvPr id="83" name="テキスト ボックス 82"/>
        <xdr:cNvSpPr txBox="1"/>
      </xdr:nvSpPr>
      <xdr:spPr>
        <a:xfrm>
          <a:off x="47371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0095" cy="257175"/>
    <xdr:sp macro="" textlink="">
      <xdr:nvSpPr>
        <xdr:cNvPr id="84" name="テキスト ボックス 83"/>
        <xdr:cNvSpPr txBox="1"/>
      </xdr:nvSpPr>
      <xdr:spPr>
        <a:xfrm>
          <a:off x="38989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0095" cy="257175"/>
    <xdr:sp macro="" textlink="">
      <xdr:nvSpPr>
        <xdr:cNvPr id="85" name="テキスト ボックス 84"/>
        <xdr:cNvSpPr txBox="1"/>
      </xdr:nvSpPr>
      <xdr:spPr>
        <a:xfrm>
          <a:off x="30099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0095" cy="257175"/>
    <xdr:sp macro="" textlink="">
      <xdr:nvSpPr>
        <xdr:cNvPr id="86" name="テキスト ボックス 85"/>
        <xdr:cNvSpPr txBox="1"/>
      </xdr:nvSpPr>
      <xdr:spPr>
        <a:xfrm>
          <a:off x="21209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0095" cy="257175"/>
    <xdr:sp macro="" textlink="">
      <xdr:nvSpPr>
        <xdr:cNvPr id="87" name="テキスト ボックス 86"/>
        <xdr:cNvSpPr txBox="1"/>
      </xdr:nvSpPr>
      <xdr:spPr>
        <a:xfrm>
          <a:off x="12319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81915</xdr:rowOff>
    </xdr:from>
    <xdr:to xmlns:xdr="http://schemas.openxmlformats.org/drawingml/2006/spreadsheetDrawing">
      <xdr:col>23</xdr:col>
      <xdr:colOff>184150</xdr:colOff>
      <xdr:row>43</xdr:row>
      <xdr:rowOff>12065</xdr:rowOff>
    </xdr:to>
    <xdr:sp macro="" textlink="">
      <xdr:nvSpPr>
        <xdr:cNvPr id="88" name="楕円 87"/>
        <xdr:cNvSpPr/>
      </xdr:nvSpPr>
      <xdr:spPr>
        <a:xfrm>
          <a:off x="49022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53975</xdr:rowOff>
    </xdr:from>
    <xdr:ext cx="762000" cy="253365"/>
    <xdr:sp macro="" textlink="">
      <xdr:nvSpPr>
        <xdr:cNvPr id="89" name="財政力該当値テキスト"/>
        <xdr:cNvSpPr txBox="1"/>
      </xdr:nvSpPr>
      <xdr:spPr>
        <a:xfrm>
          <a:off x="5041900" y="7254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68580</xdr:rowOff>
    </xdr:from>
    <xdr:to xmlns:xdr="http://schemas.openxmlformats.org/drawingml/2006/spreadsheetDrawing">
      <xdr:col>19</xdr:col>
      <xdr:colOff>184150</xdr:colOff>
      <xdr:row>42</xdr:row>
      <xdr:rowOff>170180</xdr:rowOff>
    </xdr:to>
    <xdr:sp macro="" textlink="">
      <xdr:nvSpPr>
        <xdr:cNvPr id="90" name="楕円 89"/>
        <xdr:cNvSpPr/>
      </xdr:nvSpPr>
      <xdr:spPr>
        <a:xfrm>
          <a:off x="4064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154940</xdr:rowOff>
    </xdr:from>
    <xdr:ext cx="736600" cy="253365"/>
    <xdr:sp macro="" textlink="">
      <xdr:nvSpPr>
        <xdr:cNvPr id="91" name="テキスト ボックス 90"/>
        <xdr:cNvSpPr txBox="1"/>
      </xdr:nvSpPr>
      <xdr:spPr>
        <a:xfrm>
          <a:off x="3733800" y="73558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41910</xdr:rowOff>
    </xdr:from>
    <xdr:to xmlns:xdr="http://schemas.openxmlformats.org/drawingml/2006/spreadsheetDrawing">
      <xdr:col>15</xdr:col>
      <xdr:colOff>133350</xdr:colOff>
      <xdr:row>42</xdr:row>
      <xdr:rowOff>143510</xdr:rowOff>
    </xdr:to>
    <xdr:sp macro="" textlink="">
      <xdr:nvSpPr>
        <xdr:cNvPr id="92" name="楕円 91"/>
        <xdr:cNvSpPr/>
      </xdr:nvSpPr>
      <xdr:spPr>
        <a:xfrm>
          <a:off x="31750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128270</xdr:rowOff>
    </xdr:from>
    <xdr:ext cx="762000" cy="257175"/>
    <xdr:sp macro="" textlink="">
      <xdr:nvSpPr>
        <xdr:cNvPr id="93" name="テキスト ボックス 92"/>
        <xdr:cNvSpPr txBox="1"/>
      </xdr:nvSpPr>
      <xdr:spPr>
        <a:xfrm>
          <a:off x="2844800" y="73291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14605</xdr:rowOff>
    </xdr:from>
    <xdr:to xmlns:xdr="http://schemas.openxmlformats.org/drawingml/2006/spreadsheetDrawing">
      <xdr:col>11</xdr:col>
      <xdr:colOff>82550</xdr:colOff>
      <xdr:row>42</xdr:row>
      <xdr:rowOff>116205</xdr:rowOff>
    </xdr:to>
    <xdr:sp macro="" textlink="">
      <xdr:nvSpPr>
        <xdr:cNvPr id="94" name="楕円 93"/>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100965</xdr:rowOff>
    </xdr:from>
    <xdr:ext cx="762000" cy="253365"/>
    <xdr:sp macro="" textlink="">
      <xdr:nvSpPr>
        <xdr:cNvPr id="95" name="テキスト ボックス 94"/>
        <xdr:cNvSpPr txBox="1"/>
      </xdr:nvSpPr>
      <xdr:spPr>
        <a:xfrm>
          <a:off x="1955800" y="7301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96" name="楕円 95"/>
        <xdr:cNvSpPr/>
      </xdr:nvSpPr>
      <xdr:spPr>
        <a:xfrm>
          <a:off x="1397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74930</xdr:rowOff>
    </xdr:from>
    <xdr:ext cx="762000" cy="255270"/>
    <xdr:sp macro="" textlink="">
      <xdr:nvSpPr>
        <xdr:cNvPr id="97" name="テキスト ボックス 96"/>
        <xdr:cNvSpPr txBox="1"/>
      </xdr:nvSpPr>
      <xdr:spPr>
        <a:xfrm>
          <a:off x="1066800" y="72758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7005" cy="304800"/>
    <xdr:sp macro="" textlink="">
      <xdr:nvSpPr>
        <xdr:cNvPr id="99" name="テキスト ボックス 98"/>
        <xdr:cNvSpPr txBox="1"/>
      </xdr:nvSpPr>
      <xdr:spPr>
        <a:xfrm>
          <a:off x="1693545" y="9188450"/>
          <a:ext cx="14370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0" name="テキスト ボックス 99"/>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9" name="正方形/長方形 108"/>
        <xdr:cNvSpPr/>
      </xdr:nvSpPr>
      <xdr:spPr>
        <a:xfrm>
          <a:off x="6032500" y="958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0" name="テキスト ボックス 109"/>
        <xdr:cNvSpPr txBox="1"/>
      </xdr:nvSpPr>
      <xdr:spPr>
        <a:xfrm>
          <a:off x="6159500" y="990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歳出では物価高騰の影響により、人件費、物件費が増加するなどし、</a:t>
          </a:r>
          <a:r>
            <a:rPr kumimoji="1" lang="ja-JP" altLang="en-US" sz="1300">
              <a:latin typeface="ＭＳ Ｐゴシック"/>
              <a:ea typeface="ＭＳ Ｐゴシック"/>
            </a:rPr>
            <a:t>経常経費に充当される一般財源は増加したものの、</a:t>
          </a:r>
          <a:r>
            <a:rPr kumimoji="1" lang="ja-JP" altLang="en-US" sz="1300">
              <a:latin typeface="ＭＳ Ｐゴシック"/>
              <a:ea typeface="ＭＳ Ｐゴシック"/>
            </a:rPr>
            <a:t>歳入では税交付金や普通交付税の増</a:t>
          </a:r>
          <a:r>
            <a:rPr kumimoji="1" lang="ja-JP" altLang="en-US" sz="1300">
              <a:latin typeface="ＭＳ Ｐゴシック"/>
              <a:ea typeface="ＭＳ Ｐゴシック"/>
            </a:rPr>
            <a:t>により経常一般財源総額は増加した。</a:t>
          </a:r>
          <a:r>
            <a:rPr kumimoji="1" lang="ja-JP" altLang="en-US" sz="1300">
              <a:latin typeface="ＭＳ Ｐゴシック"/>
              <a:ea typeface="ＭＳ Ｐゴシック"/>
            </a:rPr>
            <a:t>経常一般財源総額の増が</a:t>
          </a:r>
          <a:r>
            <a:rPr kumimoji="1" lang="ja-JP" altLang="en-US" sz="1300">
              <a:latin typeface="ＭＳ Ｐゴシック"/>
              <a:ea typeface="ＭＳ Ｐゴシック"/>
            </a:rPr>
            <a:t>経常経費に充当される一般財源の増加を上回り、その結果、経常収支比率が令和5年度から1.4</a:t>
          </a:r>
          <a:r>
            <a:rPr kumimoji="1" lang="ja-JP" altLang="en-US" sz="1300">
              <a:latin typeface="ＭＳ Ｐゴシック"/>
              <a:ea typeface="ＭＳ Ｐゴシック"/>
            </a:rPr>
            <a:t>ポイント改善している。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経常経費の削減に向けた取り組みを引き続き行っていくが、今後も社会保障費の増大が見込まれることから、当面は厳しい状況が続くことが予想される。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6545" cy="225425"/>
    <xdr:sp macro="" textlink="">
      <xdr:nvSpPr>
        <xdr:cNvPr id="111" name="テキスト ボックス 110"/>
        <xdr:cNvSpPr txBox="1"/>
      </xdr:nvSpPr>
      <xdr:spPr>
        <a:xfrm>
          <a:off x="723900" y="939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3" name="テキスト ボックス 112"/>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7175"/>
    <xdr:sp macro="" textlink="">
      <xdr:nvSpPr>
        <xdr:cNvPr id="115" name="テキスト ボックス 114"/>
        <xdr:cNvSpPr txBox="1"/>
      </xdr:nvSpPr>
      <xdr:spPr>
        <a:xfrm>
          <a:off x="0" y="1137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7175"/>
    <xdr:sp macro="" textlink="">
      <xdr:nvSpPr>
        <xdr:cNvPr id="117" name="テキスト ボックス 116"/>
        <xdr:cNvSpPr txBox="1"/>
      </xdr:nvSpPr>
      <xdr:spPr>
        <a:xfrm>
          <a:off x="0" y="1089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3365"/>
    <xdr:sp macro="" textlink="">
      <xdr:nvSpPr>
        <xdr:cNvPr id="119" name="テキスト ボックス 118"/>
        <xdr:cNvSpPr txBox="1"/>
      </xdr:nvSpPr>
      <xdr:spPr>
        <a:xfrm>
          <a:off x="0" y="10411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3365"/>
    <xdr:sp macro="" textlink="">
      <xdr:nvSpPr>
        <xdr:cNvPr id="121" name="テキスト ボックス 120"/>
        <xdr:cNvSpPr txBox="1"/>
      </xdr:nvSpPr>
      <xdr:spPr>
        <a:xfrm>
          <a:off x="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1270</xdr:rowOff>
    </xdr:from>
    <xdr:to xmlns:xdr="http://schemas.openxmlformats.org/drawingml/2006/spreadsheetDrawing">
      <xdr:col>23</xdr:col>
      <xdr:colOff>133350</xdr:colOff>
      <xdr:row>66</xdr:row>
      <xdr:rowOff>140335</xdr:rowOff>
    </xdr:to>
    <xdr:cxnSp macro="">
      <xdr:nvCxnSpPr>
        <xdr:cNvPr id="125" name="直線コネクタ 124"/>
        <xdr:cNvCxnSpPr/>
      </xdr:nvCxnSpPr>
      <xdr:spPr>
        <a:xfrm flipV="1">
          <a:off x="4953000" y="10288270"/>
          <a:ext cx="0" cy="1167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112395</xdr:rowOff>
    </xdr:from>
    <xdr:ext cx="762000" cy="255270"/>
    <xdr:sp macro="" textlink="">
      <xdr:nvSpPr>
        <xdr:cNvPr id="126" name="財政構造の弾力性最小値テキスト"/>
        <xdr:cNvSpPr txBox="1"/>
      </xdr:nvSpPr>
      <xdr:spPr>
        <a:xfrm>
          <a:off x="5041900" y="114280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140335</xdr:rowOff>
    </xdr:from>
    <xdr:to xmlns:xdr="http://schemas.openxmlformats.org/drawingml/2006/spreadsheetDrawing">
      <xdr:col>24</xdr:col>
      <xdr:colOff>12700</xdr:colOff>
      <xdr:row>66</xdr:row>
      <xdr:rowOff>140335</xdr:rowOff>
    </xdr:to>
    <xdr:cxnSp macro="">
      <xdr:nvCxnSpPr>
        <xdr:cNvPr id="127" name="直線コネクタ 126"/>
        <xdr:cNvCxnSpPr/>
      </xdr:nvCxnSpPr>
      <xdr:spPr>
        <a:xfrm>
          <a:off x="4864100" y="1145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87630</xdr:rowOff>
    </xdr:from>
    <xdr:ext cx="762000" cy="253365"/>
    <xdr:sp macro="" textlink="">
      <xdr:nvSpPr>
        <xdr:cNvPr id="128" name="財政構造の弾力性最大値テキスト"/>
        <xdr:cNvSpPr txBox="1"/>
      </xdr:nvSpPr>
      <xdr:spPr>
        <a:xfrm>
          <a:off x="5041900" y="10031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1270</xdr:rowOff>
    </xdr:from>
    <xdr:to xmlns:xdr="http://schemas.openxmlformats.org/drawingml/2006/spreadsheetDrawing">
      <xdr:col>24</xdr:col>
      <xdr:colOff>12700</xdr:colOff>
      <xdr:row>60</xdr:row>
      <xdr:rowOff>1270</xdr:rowOff>
    </xdr:to>
    <xdr:cxnSp macro="">
      <xdr:nvCxnSpPr>
        <xdr:cNvPr id="129" name="直線コネクタ 128"/>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135890</xdr:rowOff>
    </xdr:from>
    <xdr:to xmlns:xdr="http://schemas.openxmlformats.org/drawingml/2006/spreadsheetDrawing">
      <xdr:col>23</xdr:col>
      <xdr:colOff>133350</xdr:colOff>
      <xdr:row>67</xdr:row>
      <xdr:rowOff>31750</xdr:rowOff>
    </xdr:to>
    <xdr:cxnSp macro="">
      <xdr:nvCxnSpPr>
        <xdr:cNvPr id="130" name="直線コネクタ 129"/>
        <xdr:cNvCxnSpPr/>
      </xdr:nvCxnSpPr>
      <xdr:spPr>
        <a:xfrm flipV="1">
          <a:off x="4114800" y="1145159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164465</xdr:rowOff>
    </xdr:from>
    <xdr:ext cx="762000" cy="257175"/>
    <xdr:sp macro="" textlink="">
      <xdr:nvSpPr>
        <xdr:cNvPr id="131" name="財政構造の弾力性平均値テキスト"/>
        <xdr:cNvSpPr txBox="1"/>
      </xdr:nvSpPr>
      <xdr:spPr>
        <a:xfrm>
          <a:off x="5041900" y="1096581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147955</xdr:rowOff>
    </xdr:from>
    <xdr:to xmlns:xdr="http://schemas.openxmlformats.org/drawingml/2006/spreadsheetDrawing">
      <xdr:col>23</xdr:col>
      <xdr:colOff>184150</xdr:colOff>
      <xdr:row>65</xdr:row>
      <xdr:rowOff>78105</xdr:rowOff>
    </xdr:to>
    <xdr:sp macro="" textlink="">
      <xdr:nvSpPr>
        <xdr:cNvPr id="132" name="フローチャート: 判断 131"/>
        <xdr:cNvSpPr/>
      </xdr:nvSpPr>
      <xdr:spPr>
        <a:xfrm>
          <a:off x="4902200" y="1112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66</xdr:row>
      <xdr:rowOff>130810</xdr:rowOff>
    </xdr:from>
    <xdr:to xmlns:xdr="http://schemas.openxmlformats.org/drawingml/2006/spreadsheetDrawing">
      <xdr:col>19</xdr:col>
      <xdr:colOff>133350</xdr:colOff>
      <xdr:row>67</xdr:row>
      <xdr:rowOff>31750</xdr:rowOff>
    </xdr:to>
    <xdr:cxnSp macro="">
      <xdr:nvCxnSpPr>
        <xdr:cNvPr id="133" name="直線コネクタ 132"/>
        <xdr:cNvCxnSpPr/>
      </xdr:nvCxnSpPr>
      <xdr:spPr>
        <a:xfrm>
          <a:off x="3225800" y="114465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133350</xdr:rowOff>
    </xdr:from>
    <xdr:to xmlns:xdr="http://schemas.openxmlformats.org/drawingml/2006/spreadsheetDrawing">
      <xdr:col>19</xdr:col>
      <xdr:colOff>184150</xdr:colOff>
      <xdr:row>65</xdr:row>
      <xdr:rowOff>63500</xdr:rowOff>
    </xdr:to>
    <xdr:sp macro="" textlink="">
      <xdr:nvSpPr>
        <xdr:cNvPr id="134" name="フローチャート: 判断 133"/>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73660</xdr:rowOff>
    </xdr:from>
    <xdr:ext cx="736600" cy="259080"/>
    <xdr:sp macro="" textlink="">
      <xdr:nvSpPr>
        <xdr:cNvPr id="135" name="テキスト ボックス 134"/>
        <xdr:cNvSpPr txBox="1"/>
      </xdr:nvSpPr>
      <xdr:spPr>
        <a:xfrm>
          <a:off x="3733800" y="1087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123825</xdr:rowOff>
    </xdr:from>
    <xdr:to xmlns:xdr="http://schemas.openxmlformats.org/drawingml/2006/spreadsheetDrawing">
      <xdr:col>15</xdr:col>
      <xdr:colOff>82550</xdr:colOff>
      <xdr:row>66</xdr:row>
      <xdr:rowOff>130810</xdr:rowOff>
    </xdr:to>
    <xdr:cxnSp macro="">
      <xdr:nvCxnSpPr>
        <xdr:cNvPr id="136" name="直線コネクタ 135"/>
        <xdr:cNvCxnSpPr/>
      </xdr:nvCxnSpPr>
      <xdr:spPr>
        <a:xfrm>
          <a:off x="2336800" y="1126807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99695</xdr:rowOff>
    </xdr:from>
    <xdr:to xmlns:xdr="http://schemas.openxmlformats.org/drawingml/2006/spreadsheetDrawing">
      <xdr:col>15</xdr:col>
      <xdr:colOff>133350</xdr:colOff>
      <xdr:row>65</xdr:row>
      <xdr:rowOff>29845</xdr:rowOff>
    </xdr:to>
    <xdr:sp macro="" textlink="">
      <xdr:nvSpPr>
        <xdr:cNvPr id="137" name="フローチャート: 判断 136"/>
        <xdr:cNvSpPr/>
      </xdr:nvSpPr>
      <xdr:spPr>
        <a:xfrm>
          <a:off x="3175000" y="1107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40640</xdr:rowOff>
    </xdr:from>
    <xdr:ext cx="762000" cy="255270"/>
    <xdr:sp macro="" textlink="">
      <xdr:nvSpPr>
        <xdr:cNvPr id="138" name="テキスト ボックス 137"/>
        <xdr:cNvSpPr txBox="1"/>
      </xdr:nvSpPr>
      <xdr:spPr>
        <a:xfrm>
          <a:off x="2844800" y="10841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123825</xdr:rowOff>
    </xdr:from>
    <xdr:to xmlns:xdr="http://schemas.openxmlformats.org/drawingml/2006/spreadsheetDrawing">
      <xdr:col>11</xdr:col>
      <xdr:colOff>31750</xdr:colOff>
      <xdr:row>65</xdr:row>
      <xdr:rowOff>167005</xdr:rowOff>
    </xdr:to>
    <xdr:cxnSp macro="">
      <xdr:nvCxnSpPr>
        <xdr:cNvPr id="139" name="直線コネクタ 138"/>
        <xdr:cNvCxnSpPr/>
      </xdr:nvCxnSpPr>
      <xdr:spPr>
        <a:xfrm flipV="1">
          <a:off x="1447800" y="112680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154940</xdr:rowOff>
    </xdr:from>
    <xdr:to xmlns:xdr="http://schemas.openxmlformats.org/drawingml/2006/spreadsheetDrawing">
      <xdr:col>11</xdr:col>
      <xdr:colOff>82550</xdr:colOff>
      <xdr:row>64</xdr:row>
      <xdr:rowOff>85090</xdr:rowOff>
    </xdr:to>
    <xdr:sp macro="" textlink="">
      <xdr:nvSpPr>
        <xdr:cNvPr id="140" name="フローチャート: 判断 139"/>
        <xdr:cNvSpPr/>
      </xdr:nvSpPr>
      <xdr:spPr>
        <a:xfrm>
          <a:off x="2286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95250</xdr:rowOff>
    </xdr:from>
    <xdr:ext cx="762000" cy="257175"/>
    <xdr:sp macro="" textlink="">
      <xdr:nvSpPr>
        <xdr:cNvPr id="141" name="テキスト ボックス 140"/>
        <xdr:cNvSpPr txBox="1"/>
      </xdr:nvSpPr>
      <xdr:spPr>
        <a:xfrm>
          <a:off x="1955800" y="10725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635</xdr:rowOff>
    </xdr:from>
    <xdr:to xmlns:xdr="http://schemas.openxmlformats.org/drawingml/2006/spreadsheetDrawing">
      <xdr:col>7</xdr:col>
      <xdr:colOff>31750</xdr:colOff>
      <xdr:row>65</xdr:row>
      <xdr:rowOff>102235</xdr:rowOff>
    </xdr:to>
    <xdr:sp macro="" textlink="">
      <xdr:nvSpPr>
        <xdr:cNvPr id="142" name="フローチャート: 判断 141"/>
        <xdr:cNvSpPr/>
      </xdr:nvSpPr>
      <xdr:spPr>
        <a:xfrm>
          <a:off x="1397000" y="111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112395</xdr:rowOff>
    </xdr:from>
    <xdr:ext cx="762000" cy="255270"/>
    <xdr:sp macro="" textlink="">
      <xdr:nvSpPr>
        <xdr:cNvPr id="143" name="テキスト ボックス 142"/>
        <xdr:cNvSpPr txBox="1"/>
      </xdr:nvSpPr>
      <xdr:spPr>
        <a:xfrm>
          <a:off x="1066800" y="10913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0095" cy="253365"/>
    <xdr:sp macro="" textlink="">
      <xdr:nvSpPr>
        <xdr:cNvPr id="144" name="テキスト ボックス 143"/>
        <xdr:cNvSpPr txBox="1"/>
      </xdr:nvSpPr>
      <xdr:spPr>
        <a:xfrm>
          <a:off x="47371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0095" cy="253365"/>
    <xdr:sp macro="" textlink="">
      <xdr:nvSpPr>
        <xdr:cNvPr id="145" name="テキスト ボックス 144"/>
        <xdr:cNvSpPr txBox="1"/>
      </xdr:nvSpPr>
      <xdr:spPr>
        <a:xfrm>
          <a:off x="38989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0095" cy="253365"/>
    <xdr:sp macro="" textlink="">
      <xdr:nvSpPr>
        <xdr:cNvPr id="146" name="テキスト ボックス 145"/>
        <xdr:cNvSpPr txBox="1"/>
      </xdr:nvSpPr>
      <xdr:spPr>
        <a:xfrm>
          <a:off x="30099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0095" cy="253365"/>
    <xdr:sp macro="" textlink="">
      <xdr:nvSpPr>
        <xdr:cNvPr id="147" name="テキスト ボックス 146"/>
        <xdr:cNvSpPr txBox="1"/>
      </xdr:nvSpPr>
      <xdr:spPr>
        <a:xfrm>
          <a:off x="21209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0095" cy="253365"/>
    <xdr:sp macro="" textlink="">
      <xdr:nvSpPr>
        <xdr:cNvPr id="148" name="テキスト ボックス 147"/>
        <xdr:cNvSpPr txBox="1"/>
      </xdr:nvSpPr>
      <xdr:spPr>
        <a:xfrm>
          <a:off x="12319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85090</xdr:rowOff>
    </xdr:from>
    <xdr:to xmlns:xdr="http://schemas.openxmlformats.org/drawingml/2006/spreadsheetDrawing">
      <xdr:col>23</xdr:col>
      <xdr:colOff>184150</xdr:colOff>
      <xdr:row>67</xdr:row>
      <xdr:rowOff>15240</xdr:rowOff>
    </xdr:to>
    <xdr:sp macro="" textlink="">
      <xdr:nvSpPr>
        <xdr:cNvPr id="149" name="楕円 148"/>
        <xdr:cNvSpPr/>
      </xdr:nvSpPr>
      <xdr:spPr>
        <a:xfrm>
          <a:off x="4902200" y="114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152400</xdr:rowOff>
    </xdr:from>
    <xdr:ext cx="762000" cy="259080"/>
    <xdr:sp macro="" textlink="">
      <xdr:nvSpPr>
        <xdr:cNvPr id="150" name="財政構造の弾力性該当値テキスト"/>
        <xdr:cNvSpPr txBox="1"/>
      </xdr:nvSpPr>
      <xdr:spPr>
        <a:xfrm>
          <a:off x="5041900" y="1129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152400</xdr:rowOff>
    </xdr:from>
    <xdr:to xmlns:xdr="http://schemas.openxmlformats.org/drawingml/2006/spreadsheetDrawing">
      <xdr:col>19</xdr:col>
      <xdr:colOff>184150</xdr:colOff>
      <xdr:row>67</xdr:row>
      <xdr:rowOff>82550</xdr:rowOff>
    </xdr:to>
    <xdr:sp macro="" textlink="">
      <xdr:nvSpPr>
        <xdr:cNvPr id="151" name="楕円 150"/>
        <xdr:cNvSpPr/>
      </xdr:nvSpPr>
      <xdr:spPr>
        <a:xfrm>
          <a:off x="4064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67</xdr:row>
      <xdr:rowOff>67310</xdr:rowOff>
    </xdr:from>
    <xdr:ext cx="736600" cy="259080"/>
    <xdr:sp macro="" textlink="">
      <xdr:nvSpPr>
        <xdr:cNvPr id="152" name="テキスト ボックス 151"/>
        <xdr:cNvSpPr txBox="1"/>
      </xdr:nvSpPr>
      <xdr:spPr>
        <a:xfrm>
          <a:off x="3733800" y="1155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80010</xdr:rowOff>
    </xdr:from>
    <xdr:to xmlns:xdr="http://schemas.openxmlformats.org/drawingml/2006/spreadsheetDrawing">
      <xdr:col>15</xdr:col>
      <xdr:colOff>133350</xdr:colOff>
      <xdr:row>67</xdr:row>
      <xdr:rowOff>10160</xdr:rowOff>
    </xdr:to>
    <xdr:sp macro="" textlink="">
      <xdr:nvSpPr>
        <xdr:cNvPr id="153" name="楕円 152"/>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166370</xdr:rowOff>
    </xdr:from>
    <xdr:ext cx="762000" cy="253365"/>
    <xdr:sp macro="" textlink="">
      <xdr:nvSpPr>
        <xdr:cNvPr id="154" name="テキスト ボックス 153"/>
        <xdr:cNvSpPr txBox="1"/>
      </xdr:nvSpPr>
      <xdr:spPr>
        <a:xfrm>
          <a:off x="2844800" y="11482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73025</xdr:rowOff>
    </xdr:from>
    <xdr:to xmlns:xdr="http://schemas.openxmlformats.org/drawingml/2006/spreadsheetDrawing">
      <xdr:col>11</xdr:col>
      <xdr:colOff>82550</xdr:colOff>
      <xdr:row>66</xdr:row>
      <xdr:rowOff>3175</xdr:rowOff>
    </xdr:to>
    <xdr:sp macro="" textlink="">
      <xdr:nvSpPr>
        <xdr:cNvPr id="155" name="楕円 154"/>
        <xdr:cNvSpPr/>
      </xdr:nvSpPr>
      <xdr:spPr>
        <a:xfrm>
          <a:off x="2286000" y="112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159385</xdr:rowOff>
    </xdr:from>
    <xdr:ext cx="762000" cy="252730"/>
    <xdr:sp macro="" textlink="">
      <xdr:nvSpPr>
        <xdr:cNvPr id="156" name="テキスト ボックス 155"/>
        <xdr:cNvSpPr txBox="1"/>
      </xdr:nvSpPr>
      <xdr:spPr>
        <a:xfrm>
          <a:off x="1955800" y="11303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116205</xdr:rowOff>
    </xdr:from>
    <xdr:to xmlns:xdr="http://schemas.openxmlformats.org/drawingml/2006/spreadsheetDrawing">
      <xdr:col>7</xdr:col>
      <xdr:colOff>31750</xdr:colOff>
      <xdr:row>66</xdr:row>
      <xdr:rowOff>46355</xdr:rowOff>
    </xdr:to>
    <xdr:sp macro="" textlink="">
      <xdr:nvSpPr>
        <xdr:cNvPr id="157" name="楕円 156"/>
        <xdr:cNvSpPr/>
      </xdr:nvSpPr>
      <xdr:spPr>
        <a:xfrm>
          <a:off x="1397000" y="1126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31115</xdr:rowOff>
    </xdr:from>
    <xdr:ext cx="762000" cy="253365"/>
    <xdr:sp macro="" textlink="">
      <xdr:nvSpPr>
        <xdr:cNvPr id="158" name="テキスト ボックス 157"/>
        <xdr:cNvSpPr txBox="1"/>
      </xdr:nvSpPr>
      <xdr:spPr>
        <a:xfrm>
          <a:off x="1066800" y="11346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61" name="テキスト ボックス 160"/>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[127,272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0" name="正方形/長方形 169"/>
        <xdr:cNvSpPr/>
      </xdr:nvSpPr>
      <xdr:spPr>
        <a:xfrm>
          <a:off x="6032500" y="1339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1" name="テキスト ボックス 170"/>
        <xdr:cNvSpPr txBox="1"/>
      </xdr:nvSpPr>
      <xdr:spPr>
        <a:xfrm>
          <a:off x="6159500" y="1371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人事院勧告に対応した給与増</a:t>
          </a:r>
          <a:r>
            <a:rPr kumimoji="1" lang="ja-JP" altLang="en-US" sz="1300">
              <a:latin typeface="ＭＳ Ｐゴシック"/>
              <a:ea typeface="ＭＳ Ｐゴシック"/>
            </a:rPr>
            <a:t>や物価高騰の影響により、人件費、</a:t>
          </a:r>
          <a:r>
            <a:rPr kumimoji="1" lang="ja-JP" altLang="en-US" sz="1300">
              <a:latin typeface="ＭＳ Ｐゴシック"/>
              <a:ea typeface="ＭＳ Ｐゴシック"/>
            </a:rPr>
            <a:t>物件費共に増加している。その結果、当該指標について令和5年度と比較し増額となっている。　</a:t>
          </a:r>
          <a:endParaRPr kumimoji="1" lang="ja-JP" altLang="en-US" sz="1300">
            <a:latin typeface="ＭＳ Ｐゴシック"/>
            <a:ea typeface="ＭＳ Ｐゴシック"/>
          </a:endParaRPr>
        </a:p>
        <a:p>
          <a:r>
            <a:rPr kumimoji="1" lang="ja-JP" altLang="en-US" sz="1300">
              <a:latin typeface="ＭＳ Ｐゴシック"/>
              <a:ea typeface="ＭＳ Ｐゴシック"/>
            </a:rPr>
            <a:t>　特に、人件費は決算額全体に占める割合が高いため、</a:t>
          </a:r>
          <a:r>
            <a:rPr kumimoji="1" lang="ja-JP" altLang="en-US" sz="1300">
              <a:solidFill>
                <a:sysClr val="windowText" lastClr="000000"/>
              </a:solidFill>
              <a:latin typeface="ＭＳ Ｐゴシック"/>
              <a:ea typeface="ＭＳ Ｐゴシック"/>
            </a:rPr>
            <a:t>引き続き適正な定員管理を実施する。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7980" cy="221615"/>
    <xdr:sp macro="" textlink="">
      <xdr:nvSpPr>
        <xdr:cNvPr id="172" name="テキスト ボックス 171"/>
        <xdr:cNvSpPr txBox="1"/>
      </xdr:nvSpPr>
      <xdr:spPr>
        <a:xfrm>
          <a:off x="723900" y="13208000"/>
          <a:ext cx="34798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270"/>
    <xdr:sp macro="" textlink="">
      <xdr:nvSpPr>
        <xdr:cNvPr id="176" name="テキスト ボックス 175"/>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3365"/>
    <xdr:sp macro="" textlink="">
      <xdr:nvSpPr>
        <xdr:cNvPr id="178" name="テキスト ボックス 177"/>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7175"/>
    <xdr:sp macro="" textlink="">
      <xdr:nvSpPr>
        <xdr:cNvPr id="180" name="テキスト ボックス 179"/>
        <xdr:cNvSpPr txBox="1"/>
      </xdr:nvSpPr>
      <xdr:spPr>
        <a:xfrm>
          <a:off x="0" y="1446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3365"/>
    <xdr:sp macro="" textlink="">
      <xdr:nvSpPr>
        <xdr:cNvPr id="186" name="テキスト ボックス 185"/>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46990</xdr:rowOff>
    </xdr:from>
    <xdr:to xmlns:xdr="http://schemas.openxmlformats.org/drawingml/2006/spreadsheetDrawing">
      <xdr:col>23</xdr:col>
      <xdr:colOff>133350</xdr:colOff>
      <xdr:row>89</xdr:row>
      <xdr:rowOff>84455</xdr:rowOff>
    </xdr:to>
    <xdr:cxnSp macro="">
      <xdr:nvCxnSpPr>
        <xdr:cNvPr id="188" name="直線コネクタ 187"/>
        <xdr:cNvCxnSpPr/>
      </xdr:nvCxnSpPr>
      <xdr:spPr>
        <a:xfrm flipV="1">
          <a:off x="4953000" y="13934440"/>
          <a:ext cx="0" cy="1409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56515</xdr:rowOff>
    </xdr:from>
    <xdr:ext cx="762000" cy="252730"/>
    <xdr:sp macro="" textlink="">
      <xdr:nvSpPr>
        <xdr:cNvPr id="189" name="人件費・物件費等の状況最小値テキスト"/>
        <xdr:cNvSpPr txBox="1"/>
      </xdr:nvSpPr>
      <xdr:spPr>
        <a:xfrm>
          <a:off x="5041900" y="15315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84455</xdr:rowOff>
    </xdr:from>
    <xdr:to xmlns:xdr="http://schemas.openxmlformats.org/drawingml/2006/spreadsheetDrawing">
      <xdr:col>24</xdr:col>
      <xdr:colOff>12700</xdr:colOff>
      <xdr:row>89</xdr:row>
      <xdr:rowOff>84455</xdr:rowOff>
    </xdr:to>
    <xdr:cxnSp macro="">
      <xdr:nvCxnSpPr>
        <xdr:cNvPr id="190" name="直線コネクタ 189"/>
        <xdr:cNvCxnSpPr/>
      </xdr:nvCxnSpPr>
      <xdr:spPr>
        <a:xfrm>
          <a:off x="4864100" y="1534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133350</xdr:rowOff>
    </xdr:from>
    <xdr:ext cx="762000" cy="253365"/>
    <xdr:sp macro="" textlink="">
      <xdr:nvSpPr>
        <xdr:cNvPr id="191" name="人件費・物件費等の状況最大値テキスト"/>
        <xdr:cNvSpPr txBox="1"/>
      </xdr:nvSpPr>
      <xdr:spPr>
        <a:xfrm>
          <a:off x="5041900" y="13677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46990</xdr:rowOff>
    </xdr:from>
    <xdr:to xmlns:xdr="http://schemas.openxmlformats.org/drawingml/2006/spreadsheetDrawing">
      <xdr:col>24</xdr:col>
      <xdr:colOff>12700</xdr:colOff>
      <xdr:row>81</xdr:row>
      <xdr:rowOff>46990</xdr:rowOff>
    </xdr:to>
    <xdr:cxnSp macro="">
      <xdr:nvCxnSpPr>
        <xdr:cNvPr id="192" name="直線コネクタ 191"/>
        <xdr:cNvCxnSpPr/>
      </xdr:nvCxnSpPr>
      <xdr:spPr>
        <a:xfrm>
          <a:off x="4864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8890</xdr:rowOff>
    </xdr:from>
    <xdr:to xmlns:xdr="http://schemas.openxmlformats.org/drawingml/2006/spreadsheetDrawing">
      <xdr:col>23</xdr:col>
      <xdr:colOff>133350</xdr:colOff>
      <xdr:row>83</xdr:row>
      <xdr:rowOff>69850</xdr:rowOff>
    </xdr:to>
    <xdr:cxnSp macro="">
      <xdr:nvCxnSpPr>
        <xdr:cNvPr id="193" name="直線コネクタ 192"/>
        <xdr:cNvCxnSpPr/>
      </xdr:nvCxnSpPr>
      <xdr:spPr>
        <a:xfrm>
          <a:off x="4114800" y="142392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129540</xdr:rowOff>
    </xdr:from>
    <xdr:ext cx="762000" cy="257175"/>
    <xdr:sp macro="" textlink="">
      <xdr:nvSpPr>
        <xdr:cNvPr id="194" name="人件費・物件費等の状況平均値テキスト"/>
        <xdr:cNvSpPr txBox="1"/>
      </xdr:nvSpPr>
      <xdr:spPr>
        <a:xfrm>
          <a:off x="5041900" y="1435989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157480</xdr:rowOff>
    </xdr:from>
    <xdr:to xmlns:xdr="http://schemas.openxmlformats.org/drawingml/2006/spreadsheetDrawing">
      <xdr:col>23</xdr:col>
      <xdr:colOff>184150</xdr:colOff>
      <xdr:row>84</xdr:row>
      <xdr:rowOff>87630</xdr:rowOff>
    </xdr:to>
    <xdr:sp macro="" textlink="">
      <xdr:nvSpPr>
        <xdr:cNvPr id="195" name="フローチャート: 判断 194"/>
        <xdr:cNvSpPr/>
      </xdr:nvSpPr>
      <xdr:spPr>
        <a:xfrm>
          <a:off x="49022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140335</xdr:rowOff>
    </xdr:from>
    <xdr:to xmlns:xdr="http://schemas.openxmlformats.org/drawingml/2006/spreadsheetDrawing">
      <xdr:col>19</xdr:col>
      <xdr:colOff>133350</xdr:colOff>
      <xdr:row>83</xdr:row>
      <xdr:rowOff>8890</xdr:rowOff>
    </xdr:to>
    <xdr:cxnSp macro="">
      <xdr:nvCxnSpPr>
        <xdr:cNvPr id="196" name="直線コネクタ 195"/>
        <xdr:cNvCxnSpPr/>
      </xdr:nvCxnSpPr>
      <xdr:spPr>
        <a:xfrm>
          <a:off x="3225800" y="141992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60325</xdr:rowOff>
    </xdr:from>
    <xdr:to xmlns:xdr="http://schemas.openxmlformats.org/drawingml/2006/spreadsheetDrawing">
      <xdr:col>19</xdr:col>
      <xdr:colOff>184150</xdr:colOff>
      <xdr:row>83</xdr:row>
      <xdr:rowOff>161925</xdr:rowOff>
    </xdr:to>
    <xdr:sp macro="" textlink="">
      <xdr:nvSpPr>
        <xdr:cNvPr id="197" name="フローチャート: 判断 196"/>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146685</xdr:rowOff>
    </xdr:from>
    <xdr:ext cx="736600" cy="255270"/>
    <xdr:sp macro="" textlink="">
      <xdr:nvSpPr>
        <xdr:cNvPr id="198" name="テキスト ボックス 197"/>
        <xdr:cNvSpPr txBox="1"/>
      </xdr:nvSpPr>
      <xdr:spPr>
        <a:xfrm>
          <a:off x="3733800" y="143770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76200</xdr:rowOff>
    </xdr:from>
    <xdr:to xmlns:xdr="http://schemas.openxmlformats.org/drawingml/2006/spreadsheetDrawing">
      <xdr:col>15</xdr:col>
      <xdr:colOff>82550</xdr:colOff>
      <xdr:row>82</xdr:row>
      <xdr:rowOff>140335</xdr:rowOff>
    </xdr:to>
    <xdr:cxnSp macro="">
      <xdr:nvCxnSpPr>
        <xdr:cNvPr id="199" name="直線コネクタ 198"/>
        <xdr:cNvCxnSpPr/>
      </xdr:nvCxnSpPr>
      <xdr:spPr>
        <a:xfrm>
          <a:off x="2336800" y="141351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81280</xdr:rowOff>
    </xdr:from>
    <xdr:to xmlns:xdr="http://schemas.openxmlformats.org/drawingml/2006/spreadsheetDrawing">
      <xdr:col>15</xdr:col>
      <xdr:colOff>133350</xdr:colOff>
      <xdr:row>84</xdr:row>
      <xdr:rowOff>11430</xdr:rowOff>
    </xdr:to>
    <xdr:sp macro="" textlink="">
      <xdr:nvSpPr>
        <xdr:cNvPr id="200" name="フローチャート: 判断 199"/>
        <xdr:cNvSpPr/>
      </xdr:nvSpPr>
      <xdr:spPr>
        <a:xfrm>
          <a:off x="31750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167640</xdr:rowOff>
    </xdr:from>
    <xdr:ext cx="762000" cy="253365"/>
    <xdr:sp macro="" textlink="">
      <xdr:nvSpPr>
        <xdr:cNvPr id="201" name="テキスト ボックス 200"/>
        <xdr:cNvSpPr txBox="1"/>
      </xdr:nvSpPr>
      <xdr:spPr>
        <a:xfrm>
          <a:off x="2844800" y="14397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1905</xdr:rowOff>
    </xdr:from>
    <xdr:to xmlns:xdr="http://schemas.openxmlformats.org/drawingml/2006/spreadsheetDrawing">
      <xdr:col>11</xdr:col>
      <xdr:colOff>31750</xdr:colOff>
      <xdr:row>82</xdr:row>
      <xdr:rowOff>76200</xdr:rowOff>
    </xdr:to>
    <xdr:cxnSp macro="">
      <xdr:nvCxnSpPr>
        <xdr:cNvPr id="202" name="直線コネクタ 201"/>
        <xdr:cNvCxnSpPr/>
      </xdr:nvCxnSpPr>
      <xdr:spPr>
        <a:xfrm>
          <a:off x="1447800" y="140608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26035</xdr:rowOff>
    </xdr:from>
    <xdr:to xmlns:xdr="http://schemas.openxmlformats.org/drawingml/2006/spreadsheetDrawing">
      <xdr:col>11</xdr:col>
      <xdr:colOff>82550</xdr:colOff>
      <xdr:row>83</xdr:row>
      <xdr:rowOff>127635</xdr:rowOff>
    </xdr:to>
    <xdr:sp macro="" textlink="">
      <xdr:nvSpPr>
        <xdr:cNvPr id="203" name="フローチャート: 判断 202"/>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112395</xdr:rowOff>
    </xdr:from>
    <xdr:ext cx="762000" cy="255270"/>
    <xdr:sp macro="" textlink="">
      <xdr:nvSpPr>
        <xdr:cNvPr id="204" name="テキスト ボックス 203"/>
        <xdr:cNvSpPr txBox="1"/>
      </xdr:nvSpPr>
      <xdr:spPr>
        <a:xfrm>
          <a:off x="1955800" y="14342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68580</xdr:rowOff>
    </xdr:from>
    <xdr:to xmlns:xdr="http://schemas.openxmlformats.org/drawingml/2006/spreadsheetDrawing">
      <xdr:col>7</xdr:col>
      <xdr:colOff>31750</xdr:colOff>
      <xdr:row>82</xdr:row>
      <xdr:rowOff>170180</xdr:rowOff>
    </xdr:to>
    <xdr:sp macro="" textlink="">
      <xdr:nvSpPr>
        <xdr:cNvPr id="205" name="フローチャート: 判断 204"/>
        <xdr:cNvSpPr/>
      </xdr:nvSpPr>
      <xdr:spPr>
        <a:xfrm>
          <a:off x="1397000" y="1412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154940</xdr:rowOff>
    </xdr:from>
    <xdr:ext cx="762000" cy="253365"/>
    <xdr:sp macro="" textlink="">
      <xdr:nvSpPr>
        <xdr:cNvPr id="206" name="テキスト ボックス 205"/>
        <xdr:cNvSpPr txBox="1"/>
      </xdr:nvSpPr>
      <xdr:spPr>
        <a:xfrm>
          <a:off x="1066800" y="14213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0095" cy="259080"/>
    <xdr:sp macro="" textlink="">
      <xdr:nvSpPr>
        <xdr:cNvPr id="207" name="テキスト ボックス 206"/>
        <xdr:cNvSpPr txBox="1"/>
      </xdr:nvSpPr>
      <xdr:spPr>
        <a:xfrm>
          <a:off x="47371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0095" cy="259080"/>
    <xdr:sp macro="" textlink="">
      <xdr:nvSpPr>
        <xdr:cNvPr id="208" name="テキスト ボックス 207"/>
        <xdr:cNvSpPr txBox="1"/>
      </xdr:nvSpPr>
      <xdr:spPr>
        <a:xfrm>
          <a:off x="38989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0095" cy="259080"/>
    <xdr:sp macro="" textlink="">
      <xdr:nvSpPr>
        <xdr:cNvPr id="209" name="テキスト ボックス 208"/>
        <xdr:cNvSpPr txBox="1"/>
      </xdr:nvSpPr>
      <xdr:spPr>
        <a:xfrm>
          <a:off x="30099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0095" cy="259080"/>
    <xdr:sp macro="" textlink="">
      <xdr:nvSpPr>
        <xdr:cNvPr id="210" name="テキスト ボックス 209"/>
        <xdr:cNvSpPr txBox="1"/>
      </xdr:nvSpPr>
      <xdr:spPr>
        <a:xfrm>
          <a:off x="21209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0095" cy="259080"/>
    <xdr:sp macro="" textlink="">
      <xdr:nvSpPr>
        <xdr:cNvPr id="211" name="テキスト ボックス 210"/>
        <xdr:cNvSpPr txBox="1"/>
      </xdr:nvSpPr>
      <xdr:spPr>
        <a:xfrm>
          <a:off x="12319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19050</xdr:rowOff>
    </xdr:from>
    <xdr:to xmlns:xdr="http://schemas.openxmlformats.org/drawingml/2006/spreadsheetDrawing">
      <xdr:col>23</xdr:col>
      <xdr:colOff>184150</xdr:colOff>
      <xdr:row>83</xdr:row>
      <xdr:rowOff>120650</xdr:rowOff>
    </xdr:to>
    <xdr:sp macro="" textlink="">
      <xdr:nvSpPr>
        <xdr:cNvPr id="212" name="楕円 211"/>
        <xdr:cNvSpPr/>
      </xdr:nvSpPr>
      <xdr:spPr>
        <a:xfrm>
          <a:off x="49022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35560</xdr:rowOff>
    </xdr:from>
    <xdr:ext cx="762000" cy="259080"/>
    <xdr:sp macro="" textlink="">
      <xdr:nvSpPr>
        <xdr:cNvPr id="213" name="人件費・物件費等の状況該当値テキスト"/>
        <xdr:cNvSpPr txBox="1"/>
      </xdr:nvSpPr>
      <xdr:spPr>
        <a:xfrm>
          <a:off x="5041900" y="1409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129540</xdr:rowOff>
    </xdr:from>
    <xdr:to xmlns:xdr="http://schemas.openxmlformats.org/drawingml/2006/spreadsheetDrawing">
      <xdr:col>19</xdr:col>
      <xdr:colOff>184150</xdr:colOff>
      <xdr:row>83</xdr:row>
      <xdr:rowOff>59690</xdr:rowOff>
    </xdr:to>
    <xdr:sp macro="" textlink="">
      <xdr:nvSpPr>
        <xdr:cNvPr id="214" name="楕円 213"/>
        <xdr:cNvSpPr/>
      </xdr:nvSpPr>
      <xdr:spPr>
        <a:xfrm>
          <a:off x="4064000" y="141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69850</xdr:rowOff>
    </xdr:from>
    <xdr:ext cx="736600" cy="259080"/>
    <xdr:sp macro="" textlink="">
      <xdr:nvSpPr>
        <xdr:cNvPr id="215" name="テキスト ボックス 214"/>
        <xdr:cNvSpPr txBox="1"/>
      </xdr:nvSpPr>
      <xdr:spPr>
        <a:xfrm>
          <a:off x="3733800" y="13957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89535</xdr:rowOff>
    </xdr:from>
    <xdr:to xmlns:xdr="http://schemas.openxmlformats.org/drawingml/2006/spreadsheetDrawing">
      <xdr:col>15</xdr:col>
      <xdr:colOff>133350</xdr:colOff>
      <xdr:row>83</xdr:row>
      <xdr:rowOff>19685</xdr:rowOff>
    </xdr:to>
    <xdr:sp macro="" textlink="">
      <xdr:nvSpPr>
        <xdr:cNvPr id="216" name="楕円 215"/>
        <xdr:cNvSpPr/>
      </xdr:nvSpPr>
      <xdr:spPr>
        <a:xfrm>
          <a:off x="3175000" y="141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29845</xdr:rowOff>
    </xdr:from>
    <xdr:ext cx="762000" cy="253365"/>
    <xdr:sp macro="" textlink="">
      <xdr:nvSpPr>
        <xdr:cNvPr id="217" name="テキスト ボックス 216"/>
        <xdr:cNvSpPr txBox="1"/>
      </xdr:nvSpPr>
      <xdr:spPr>
        <a:xfrm>
          <a:off x="2844800" y="139172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25400</xdr:rowOff>
    </xdr:from>
    <xdr:to xmlns:xdr="http://schemas.openxmlformats.org/drawingml/2006/spreadsheetDrawing">
      <xdr:col>11</xdr:col>
      <xdr:colOff>82550</xdr:colOff>
      <xdr:row>82</xdr:row>
      <xdr:rowOff>127000</xdr:rowOff>
    </xdr:to>
    <xdr:sp macro="" textlink="">
      <xdr:nvSpPr>
        <xdr:cNvPr id="218" name="楕円 217"/>
        <xdr:cNvSpPr/>
      </xdr:nvSpPr>
      <xdr:spPr>
        <a:xfrm>
          <a:off x="22860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137160</xdr:rowOff>
    </xdr:from>
    <xdr:ext cx="762000" cy="259080"/>
    <xdr:sp macro="" textlink="">
      <xdr:nvSpPr>
        <xdr:cNvPr id="219" name="テキスト ボックス 218"/>
        <xdr:cNvSpPr txBox="1"/>
      </xdr:nvSpPr>
      <xdr:spPr>
        <a:xfrm>
          <a:off x="195580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122555</xdr:rowOff>
    </xdr:from>
    <xdr:to xmlns:xdr="http://schemas.openxmlformats.org/drawingml/2006/spreadsheetDrawing">
      <xdr:col>7</xdr:col>
      <xdr:colOff>31750</xdr:colOff>
      <xdr:row>82</xdr:row>
      <xdr:rowOff>52705</xdr:rowOff>
    </xdr:to>
    <xdr:sp macro="" textlink="">
      <xdr:nvSpPr>
        <xdr:cNvPr id="220" name="楕円 219"/>
        <xdr:cNvSpPr/>
      </xdr:nvSpPr>
      <xdr:spPr>
        <a:xfrm>
          <a:off x="13970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63500</xdr:rowOff>
    </xdr:from>
    <xdr:ext cx="762000" cy="253365"/>
    <xdr:sp macro="" textlink="">
      <xdr:nvSpPr>
        <xdr:cNvPr id="221" name="テキスト ボックス 220"/>
        <xdr:cNvSpPr txBox="1"/>
      </xdr:nvSpPr>
      <xdr:spPr>
        <a:xfrm>
          <a:off x="1066800" y="13779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24" name="テキスト ボックス 223"/>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13070" y="1371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令和5年度に引き続きラスパイレス指数が上昇しているものの、令和6年度においても昨年度同様に、全国平均と同水準である。今後も当市の財政状</a:t>
          </a:r>
          <a:r>
            <a:rPr kumimoji="1" lang="ja-JP" altLang="en-US" sz="1300">
              <a:solidFill>
                <a:sysClr val="windowText" lastClr="000000"/>
              </a:solidFill>
              <a:latin typeface="ＭＳ Ｐゴシック"/>
              <a:ea typeface="ＭＳ Ｐゴシック"/>
            </a:rPr>
            <a:t>況等を見据えながら、引き続き給与の適正化に努める。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270"/>
    <xdr:sp macro="" textlink="">
      <xdr:nvSpPr>
        <xdr:cNvPr id="238" name="テキスト ボックス 237"/>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3365"/>
    <xdr:sp macro="" textlink="">
      <xdr:nvSpPr>
        <xdr:cNvPr id="240" name="テキスト ボックス 239"/>
        <xdr:cNvSpPr txBox="1"/>
      </xdr:nvSpPr>
      <xdr:spPr>
        <a:xfrm>
          <a:off x="1206500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7175"/>
    <xdr:sp macro="" textlink="">
      <xdr:nvSpPr>
        <xdr:cNvPr id="242" name="テキスト ボックス 241"/>
        <xdr:cNvSpPr txBox="1"/>
      </xdr:nvSpPr>
      <xdr:spPr>
        <a:xfrm>
          <a:off x="12065000" y="1446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48" name="テキスト ボックス 247"/>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53975</xdr:rowOff>
    </xdr:from>
    <xdr:to xmlns:xdr="http://schemas.openxmlformats.org/drawingml/2006/spreadsheetDrawing">
      <xdr:col>81</xdr:col>
      <xdr:colOff>44450</xdr:colOff>
      <xdr:row>88</xdr:row>
      <xdr:rowOff>80645</xdr:rowOff>
    </xdr:to>
    <xdr:cxnSp macro="">
      <xdr:nvCxnSpPr>
        <xdr:cNvPr id="250" name="直線コネクタ 249"/>
        <xdr:cNvCxnSpPr/>
      </xdr:nvCxnSpPr>
      <xdr:spPr>
        <a:xfrm flipV="1">
          <a:off x="17018000" y="13941425"/>
          <a:ext cx="0" cy="1226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52705</xdr:rowOff>
    </xdr:from>
    <xdr:ext cx="760095" cy="253365"/>
    <xdr:sp macro="" textlink="">
      <xdr:nvSpPr>
        <xdr:cNvPr id="251" name="給与水準   （国との比較）最小値テキスト"/>
        <xdr:cNvSpPr txBox="1"/>
      </xdr:nvSpPr>
      <xdr:spPr>
        <a:xfrm>
          <a:off x="17106900" y="1514030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80645</xdr:rowOff>
    </xdr:from>
    <xdr:to xmlns:xdr="http://schemas.openxmlformats.org/drawingml/2006/spreadsheetDrawing">
      <xdr:col>81</xdr:col>
      <xdr:colOff>133350</xdr:colOff>
      <xdr:row>88</xdr:row>
      <xdr:rowOff>80645</xdr:rowOff>
    </xdr:to>
    <xdr:cxnSp macro="">
      <xdr:nvCxnSpPr>
        <xdr:cNvPr id="252" name="直線コネクタ 251"/>
        <xdr:cNvCxnSpPr/>
      </xdr:nvCxnSpPr>
      <xdr:spPr>
        <a:xfrm>
          <a:off x="16929100" y="1516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140335</xdr:rowOff>
    </xdr:from>
    <xdr:ext cx="760095" cy="259080"/>
    <xdr:sp macro="" textlink="">
      <xdr:nvSpPr>
        <xdr:cNvPr id="253" name="給与水準   （国との比較）最大値テキスト"/>
        <xdr:cNvSpPr txBox="1"/>
      </xdr:nvSpPr>
      <xdr:spPr>
        <a:xfrm>
          <a:off x="17106900" y="136848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53975</xdr:rowOff>
    </xdr:from>
    <xdr:to xmlns:xdr="http://schemas.openxmlformats.org/drawingml/2006/spreadsheetDrawing">
      <xdr:col>81</xdr:col>
      <xdr:colOff>133350</xdr:colOff>
      <xdr:row>81</xdr:row>
      <xdr:rowOff>53975</xdr:rowOff>
    </xdr:to>
    <xdr:cxnSp macro="">
      <xdr:nvCxnSpPr>
        <xdr:cNvPr id="254" name="直線コネクタ 253"/>
        <xdr:cNvCxnSpPr/>
      </xdr:nvCxnSpPr>
      <xdr:spPr>
        <a:xfrm>
          <a:off x="16929100" y="1394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113030</xdr:rowOff>
    </xdr:from>
    <xdr:to xmlns:xdr="http://schemas.openxmlformats.org/drawingml/2006/spreadsheetDrawing">
      <xdr:col>81</xdr:col>
      <xdr:colOff>44450</xdr:colOff>
      <xdr:row>83</xdr:row>
      <xdr:rowOff>153670</xdr:rowOff>
    </xdr:to>
    <xdr:cxnSp macro="">
      <xdr:nvCxnSpPr>
        <xdr:cNvPr id="255" name="直線コネクタ 254"/>
        <xdr:cNvCxnSpPr/>
      </xdr:nvCxnSpPr>
      <xdr:spPr>
        <a:xfrm>
          <a:off x="16179800" y="1434338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64135</xdr:rowOff>
    </xdr:from>
    <xdr:ext cx="760095" cy="253365"/>
    <xdr:sp macro="" textlink="">
      <xdr:nvSpPr>
        <xdr:cNvPr id="256" name="給与水準   （国との比較）平均値テキスト"/>
        <xdr:cNvSpPr txBox="1"/>
      </xdr:nvSpPr>
      <xdr:spPr>
        <a:xfrm>
          <a:off x="17106900" y="14465935"/>
          <a:ext cx="7600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92075</xdr:rowOff>
    </xdr:from>
    <xdr:to xmlns:xdr="http://schemas.openxmlformats.org/drawingml/2006/spreadsheetDrawing">
      <xdr:col>81</xdr:col>
      <xdr:colOff>95250</xdr:colOff>
      <xdr:row>85</xdr:row>
      <xdr:rowOff>22225</xdr:rowOff>
    </xdr:to>
    <xdr:sp macro="" textlink="">
      <xdr:nvSpPr>
        <xdr:cNvPr id="257" name="フローチャート: 判断 256"/>
        <xdr:cNvSpPr/>
      </xdr:nvSpPr>
      <xdr:spPr>
        <a:xfrm>
          <a:off x="16955770" y="1449387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81</xdr:row>
      <xdr:rowOff>93980</xdr:rowOff>
    </xdr:from>
    <xdr:to xmlns:xdr="http://schemas.openxmlformats.org/drawingml/2006/spreadsheetDrawing">
      <xdr:col>77</xdr:col>
      <xdr:colOff>44450</xdr:colOff>
      <xdr:row>83</xdr:row>
      <xdr:rowOff>113030</xdr:rowOff>
    </xdr:to>
    <xdr:cxnSp macro="">
      <xdr:nvCxnSpPr>
        <xdr:cNvPr id="258" name="直線コネクタ 257"/>
        <xdr:cNvCxnSpPr/>
      </xdr:nvCxnSpPr>
      <xdr:spPr>
        <a:xfrm>
          <a:off x="15279370" y="13981430"/>
          <a:ext cx="90043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92075</xdr:rowOff>
    </xdr:from>
    <xdr:to xmlns:xdr="http://schemas.openxmlformats.org/drawingml/2006/spreadsheetDrawing">
      <xdr:col>77</xdr:col>
      <xdr:colOff>95250</xdr:colOff>
      <xdr:row>85</xdr:row>
      <xdr:rowOff>22225</xdr:rowOff>
    </xdr:to>
    <xdr:sp macro="" textlink="">
      <xdr:nvSpPr>
        <xdr:cNvPr id="259" name="フローチャート: 判断 258"/>
        <xdr:cNvSpPr/>
      </xdr:nvSpPr>
      <xdr:spPr>
        <a:xfrm>
          <a:off x="16117570" y="1449387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6985</xdr:rowOff>
    </xdr:from>
    <xdr:ext cx="734695" cy="255270"/>
    <xdr:sp macro="" textlink="">
      <xdr:nvSpPr>
        <xdr:cNvPr id="260" name="テキスト ボックス 259"/>
        <xdr:cNvSpPr txBox="1"/>
      </xdr:nvSpPr>
      <xdr:spPr>
        <a:xfrm>
          <a:off x="15798800" y="14580235"/>
          <a:ext cx="7346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93980</xdr:rowOff>
    </xdr:from>
    <xdr:to xmlns:xdr="http://schemas.openxmlformats.org/drawingml/2006/spreadsheetDrawing">
      <xdr:col>72</xdr:col>
      <xdr:colOff>191770</xdr:colOff>
      <xdr:row>82</xdr:row>
      <xdr:rowOff>23495</xdr:rowOff>
    </xdr:to>
    <xdr:cxnSp macro="">
      <xdr:nvCxnSpPr>
        <xdr:cNvPr id="261" name="直線コネクタ 260"/>
        <xdr:cNvCxnSpPr/>
      </xdr:nvCxnSpPr>
      <xdr:spPr>
        <a:xfrm flipV="1">
          <a:off x="14401800" y="13981430"/>
          <a:ext cx="87757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112395</xdr:rowOff>
    </xdr:from>
    <xdr:to xmlns:xdr="http://schemas.openxmlformats.org/drawingml/2006/spreadsheetDrawing">
      <xdr:col>73</xdr:col>
      <xdr:colOff>44450</xdr:colOff>
      <xdr:row>85</xdr:row>
      <xdr:rowOff>42545</xdr:rowOff>
    </xdr:to>
    <xdr:sp macro="" textlink="">
      <xdr:nvSpPr>
        <xdr:cNvPr id="262" name="フローチャート: 判断 261"/>
        <xdr:cNvSpPr/>
      </xdr:nvSpPr>
      <xdr:spPr>
        <a:xfrm>
          <a:off x="15240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27305</xdr:rowOff>
    </xdr:from>
    <xdr:ext cx="760095" cy="257175"/>
    <xdr:sp macro="" textlink="">
      <xdr:nvSpPr>
        <xdr:cNvPr id="263" name="テキスト ボックス 262"/>
        <xdr:cNvSpPr txBox="1"/>
      </xdr:nvSpPr>
      <xdr:spPr>
        <a:xfrm>
          <a:off x="14909800" y="146005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23495</xdr:rowOff>
    </xdr:from>
    <xdr:to xmlns:xdr="http://schemas.openxmlformats.org/drawingml/2006/spreadsheetDrawing">
      <xdr:col>68</xdr:col>
      <xdr:colOff>152400</xdr:colOff>
      <xdr:row>83</xdr:row>
      <xdr:rowOff>73025</xdr:rowOff>
    </xdr:to>
    <xdr:cxnSp macro="">
      <xdr:nvCxnSpPr>
        <xdr:cNvPr id="264" name="直線コネクタ 263"/>
        <xdr:cNvCxnSpPr/>
      </xdr:nvCxnSpPr>
      <xdr:spPr>
        <a:xfrm flipV="1">
          <a:off x="13512800" y="14082395"/>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132080</xdr:rowOff>
    </xdr:from>
    <xdr:to xmlns:xdr="http://schemas.openxmlformats.org/drawingml/2006/spreadsheetDrawing">
      <xdr:col>68</xdr:col>
      <xdr:colOff>191770</xdr:colOff>
      <xdr:row>85</xdr:row>
      <xdr:rowOff>62230</xdr:rowOff>
    </xdr:to>
    <xdr:sp macro="" textlink="">
      <xdr:nvSpPr>
        <xdr:cNvPr id="265" name="フローチャート: 判断 264"/>
        <xdr:cNvSpPr/>
      </xdr:nvSpPr>
      <xdr:spPr>
        <a:xfrm>
          <a:off x="14351000" y="145338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46990</xdr:rowOff>
    </xdr:from>
    <xdr:ext cx="760095" cy="259080"/>
    <xdr:sp macro="" textlink="">
      <xdr:nvSpPr>
        <xdr:cNvPr id="266" name="テキスト ボックス 265"/>
        <xdr:cNvSpPr txBox="1"/>
      </xdr:nvSpPr>
      <xdr:spPr>
        <a:xfrm>
          <a:off x="14020800" y="146202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0095" cy="259080"/>
    <xdr:sp macro="" textlink="">
      <xdr:nvSpPr>
        <xdr:cNvPr id="268" name="テキスト ボックス 267"/>
        <xdr:cNvSpPr txBox="1"/>
      </xdr:nvSpPr>
      <xdr:spPr>
        <a:xfrm>
          <a:off x="13131800" y="14640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0095" cy="259080"/>
    <xdr:sp macro="" textlink="">
      <xdr:nvSpPr>
        <xdr:cNvPr id="269" name="テキスト ボックス 268"/>
        <xdr:cNvSpPr txBox="1"/>
      </xdr:nvSpPr>
      <xdr:spPr>
        <a:xfrm>
          <a:off x="168021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0095" cy="259080"/>
    <xdr:sp macro="" textlink="">
      <xdr:nvSpPr>
        <xdr:cNvPr id="270" name="テキスト ボックス 269"/>
        <xdr:cNvSpPr txBox="1"/>
      </xdr:nvSpPr>
      <xdr:spPr>
        <a:xfrm>
          <a:off x="159639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58190" cy="259080"/>
    <xdr:sp macro="" textlink="">
      <xdr:nvSpPr>
        <xdr:cNvPr id="271" name="テキスト ボックス 270"/>
        <xdr:cNvSpPr txBox="1"/>
      </xdr:nvSpPr>
      <xdr:spPr>
        <a:xfrm>
          <a:off x="15069820" y="15808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0095" cy="259080"/>
    <xdr:sp macro="" textlink="">
      <xdr:nvSpPr>
        <xdr:cNvPr id="272" name="テキスト ボックス 271"/>
        <xdr:cNvSpPr txBox="1"/>
      </xdr:nvSpPr>
      <xdr:spPr>
        <a:xfrm>
          <a:off x="141859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0095" cy="259080"/>
    <xdr:sp macro="" textlink="">
      <xdr:nvSpPr>
        <xdr:cNvPr id="273" name="テキスト ボックス 272"/>
        <xdr:cNvSpPr txBox="1"/>
      </xdr:nvSpPr>
      <xdr:spPr>
        <a:xfrm>
          <a:off x="13296900" y="15808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83</xdr:row>
      <xdr:rowOff>102870</xdr:rowOff>
    </xdr:from>
    <xdr:to xmlns:xdr="http://schemas.openxmlformats.org/drawingml/2006/spreadsheetDrawing">
      <xdr:col>81</xdr:col>
      <xdr:colOff>95250</xdr:colOff>
      <xdr:row>84</xdr:row>
      <xdr:rowOff>33020</xdr:rowOff>
    </xdr:to>
    <xdr:sp macro="" textlink="">
      <xdr:nvSpPr>
        <xdr:cNvPr id="274" name="楕円 273"/>
        <xdr:cNvSpPr/>
      </xdr:nvSpPr>
      <xdr:spPr>
        <a:xfrm>
          <a:off x="16955770" y="1433322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119380</xdr:rowOff>
    </xdr:from>
    <xdr:ext cx="760095" cy="259080"/>
    <xdr:sp macro="" textlink="">
      <xdr:nvSpPr>
        <xdr:cNvPr id="275" name="給与水準   （国との比較）該当値テキスト"/>
        <xdr:cNvSpPr txBox="1"/>
      </xdr:nvSpPr>
      <xdr:spPr>
        <a:xfrm>
          <a:off x="17106900" y="14178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83</xdr:row>
      <xdr:rowOff>62230</xdr:rowOff>
    </xdr:from>
    <xdr:to xmlns:xdr="http://schemas.openxmlformats.org/drawingml/2006/spreadsheetDrawing">
      <xdr:col>77</xdr:col>
      <xdr:colOff>95250</xdr:colOff>
      <xdr:row>83</xdr:row>
      <xdr:rowOff>163830</xdr:rowOff>
    </xdr:to>
    <xdr:sp macro="" textlink="">
      <xdr:nvSpPr>
        <xdr:cNvPr id="276" name="楕円 275"/>
        <xdr:cNvSpPr/>
      </xdr:nvSpPr>
      <xdr:spPr>
        <a:xfrm>
          <a:off x="16117570" y="1429258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2540</xdr:rowOff>
    </xdr:from>
    <xdr:ext cx="734695" cy="259080"/>
    <xdr:sp macro="" textlink="">
      <xdr:nvSpPr>
        <xdr:cNvPr id="277" name="テキスト ボックス 276"/>
        <xdr:cNvSpPr txBox="1"/>
      </xdr:nvSpPr>
      <xdr:spPr>
        <a:xfrm>
          <a:off x="15798800" y="1406144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43180</xdr:rowOff>
    </xdr:from>
    <xdr:to xmlns:xdr="http://schemas.openxmlformats.org/drawingml/2006/spreadsheetDrawing">
      <xdr:col>73</xdr:col>
      <xdr:colOff>44450</xdr:colOff>
      <xdr:row>81</xdr:row>
      <xdr:rowOff>144780</xdr:rowOff>
    </xdr:to>
    <xdr:sp macro="" textlink="">
      <xdr:nvSpPr>
        <xdr:cNvPr id="278" name="楕円 277"/>
        <xdr:cNvSpPr/>
      </xdr:nvSpPr>
      <xdr:spPr>
        <a:xfrm>
          <a:off x="152400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154940</xdr:rowOff>
    </xdr:from>
    <xdr:ext cx="760095" cy="253365"/>
    <xdr:sp macro="" textlink="">
      <xdr:nvSpPr>
        <xdr:cNvPr id="279" name="テキスト ボックス 278"/>
        <xdr:cNvSpPr txBox="1"/>
      </xdr:nvSpPr>
      <xdr:spPr>
        <a:xfrm>
          <a:off x="14909800" y="1369949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144145</xdr:rowOff>
    </xdr:from>
    <xdr:to xmlns:xdr="http://schemas.openxmlformats.org/drawingml/2006/spreadsheetDrawing">
      <xdr:col>68</xdr:col>
      <xdr:colOff>191770</xdr:colOff>
      <xdr:row>82</xdr:row>
      <xdr:rowOff>74930</xdr:rowOff>
    </xdr:to>
    <xdr:sp macro="" textlink="">
      <xdr:nvSpPr>
        <xdr:cNvPr id="280" name="楕円 279"/>
        <xdr:cNvSpPr/>
      </xdr:nvSpPr>
      <xdr:spPr>
        <a:xfrm>
          <a:off x="14351000" y="14031595"/>
          <a:ext cx="901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84455</xdr:rowOff>
    </xdr:from>
    <xdr:ext cx="760095" cy="259080"/>
    <xdr:sp macro="" textlink="">
      <xdr:nvSpPr>
        <xdr:cNvPr id="281" name="テキスト ボックス 280"/>
        <xdr:cNvSpPr txBox="1"/>
      </xdr:nvSpPr>
      <xdr:spPr>
        <a:xfrm>
          <a:off x="14020800" y="138004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22225</xdr:rowOff>
    </xdr:from>
    <xdr:to xmlns:xdr="http://schemas.openxmlformats.org/drawingml/2006/spreadsheetDrawing">
      <xdr:col>64</xdr:col>
      <xdr:colOff>152400</xdr:colOff>
      <xdr:row>83</xdr:row>
      <xdr:rowOff>123825</xdr:rowOff>
    </xdr:to>
    <xdr:sp macro="" textlink="">
      <xdr:nvSpPr>
        <xdr:cNvPr id="282" name="楕円 281"/>
        <xdr:cNvSpPr/>
      </xdr:nvSpPr>
      <xdr:spPr>
        <a:xfrm>
          <a:off x="13462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133985</xdr:rowOff>
    </xdr:from>
    <xdr:ext cx="760095" cy="253365"/>
    <xdr:sp macro="" textlink="">
      <xdr:nvSpPr>
        <xdr:cNvPr id="283" name="テキスト ボックス 282"/>
        <xdr:cNvSpPr txBox="1"/>
      </xdr:nvSpPr>
      <xdr:spPr>
        <a:xfrm>
          <a:off x="13131800" y="1402143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1235" cy="304800"/>
    <xdr:sp macro="" textlink="">
      <xdr:nvSpPr>
        <xdr:cNvPr id="285" name="テキスト ボックス 284"/>
        <xdr:cNvSpPr txBox="1"/>
      </xdr:nvSpPr>
      <xdr:spPr>
        <a:xfrm>
          <a:off x="13346430" y="9188450"/>
          <a:ext cx="226123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4965"/>
    <xdr:sp macro="" textlink="">
      <xdr:nvSpPr>
        <xdr:cNvPr id="286" name="テキスト ボックス 285"/>
        <xdr:cNvSpPr txBox="1"/>
      </xdr:nvSpPr>
      <xdr:spPr>
        <a:xfrm>
          <a:off x="15736570" y="9163050"/>
          <a:ext cx="1645285"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13070" y="990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a:latin typeface="ＭＳ Ｐゴシック"/>
              <a:ea typeface="ＭＳ Ｐゴシック"/>
            </a:rPr>
            <a:t>　</a:t>
          </a:r>
          <a:r>
            <a:rPr kumimoji="1" lang="ja-JP" altLang="en-US" sz="1300" b="0">
              <a:latin typeface="ＭＳ Ｐゴシック"/>
              <a:ea typeface="ＭＳ Ｐゴシック"/>
            </a:rPr>
            <a:t>当該指標は令和5年度と比較して0.22</a:t>
          </a:r>
          <a:r>
            <a:rPr kumimoji="1" lang="ja-JP" altLang="en-US" sz="1300" b="0">
              <a:latin typeface="ＭＳ Ｐゴシック"/>
              <a:ea typeface="ＭＳ Ｐゴシック"/>
            </a:rPr>
            <a:t>ポイント上昇した。</a:t>
          </a:r>
          <a:endParaRPr kumimoji="1" lang="ja-JP" altLang="en-US" sz="1300" b="0">
            <a:latin typeface="ＭＳ Ｐゴシック"/>
            <a:ea typeface="ＭＳ Ｐゴシック"/>
          </a:endParaRPr>
        </a:p>
        <a:p>
          <a:r>
            <a:rPr kumimoji="1" lang="ja-JP" altLang="en-US" sz="1300" b="0">
              <a:latin typeface="ＭＳ Ｐゴシック"/>
              <a:ea typeface="ＭＳ Ｐゴシック"/>
            </a:rPr>
            <a:t>　</a:t>
          </a:r>
          <a:endParaRPr kumimoji="1" lang="ja-JP" altLang="en-US" sz="1300" b="0">
            <a:latin typeface="ＭＳ Ｐゴシック"/>
            <a:ea typeface="ＭＳ Ｐゴシック"/>
          </a:endParaRPr>
        </a:p>
        <a:p>
          <a:r>
            <a:rPr kumimoji="1" lang="ja-JP" altLang="en-US" sz="1300" b="0">
              <a:latin typeface="ＭＳ Ｐゴシック"/>
              <a:ea typeface="ＭＳ Ｐゴシック"/>
            </a:rPr>
            <a:t>　職員定数管理計画を踏まえ、今後も労働力の流動化等への対応や育児休業取得等による欠員をカバーするため、</a:t>
          </a:r>
          <a:r>
            <a:rPr kumimoji="1" lang="ja-JP" altLang="en-US" sz="1300" b="0">
              <a:solidFill>
                <a:schemeClr val="tx1"/>
              </a:solidFill>
              <a:latin typeface="ＭＳ Ｐゴシック"/>
              <a:ea typeface="ＭＳ Ｐゴシック"/>
            </a:rPr>
            <a:t>一定の職員数を確保する</a:t>
          </a:r>
          <a:r>
            <a:rPr kumimoji="1" lang="ja-JP" altLang="en-US" sz="1300" b="0">
              <a:solidFill>
                <a:schemeClr val="tx1"/>
              </a:solidFill>
              <a:latin typeface="ＭＳ Ｐゴシック"/>
              <a:ea typeface="ＭＳ Ｐゴシック"/>
            </a:rPr>
            <a:t>。</a:t>
          </a:r>
          <a:endParaRPr kumimoji="1" lang="ja-JP" altLang="en-US" sz="1300" b="0">
            <a:solidFill>
              <a:schemeClr val="tx1"/>
            </a:solidFill>
            <a:latin typeface="ＭＳ Ｐゴシック"/>
            <a:ea typeface="ＭＳ Ｐゴシック"/>
          </a:endParaRPr>
        </a:p>
        <a:p>
          <a:r>
            <a:rPr kumimoji="1" lang="ja-JP" altLang="en-US" sz="1300" b="0">
              <a:solidFill>
                <a:schemeClr val="tx1"/>
              </a:solidFill>
              <a:latin typeface="ＭＳ Ｐゴシック"/>
              <a:ea typeface="ＭＳ Ｐゴシック"/>
            </a:rPr>
            <a:t>　また、定型業務の自動化、標準化による業務効率化、アウトソーシング等により、職員定数の管理を推進する。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299" name="テキスト ボックス 298"/>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41275</xdr:rowOff>
    </xdr:from>
    <xdr:to xmlns:xdr="http://schemas.openxmlformats.org/drawingml/2006/spreadsheetDrawing">
      <xdr:col>85</xdr:col>
      <xdr:colOff>95250</xdr:colOff>
      <xdr:row>68</xdr:row>
      <xdr:rowOff>41275</xdr:rowOff>
    </xdr:to>
    <xdr:cxnSp macro="">
      <xdr:nvCxnSpPr>
        <xdr:cNvPr id="300" name="直線コネクタ 299"/>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70485</xdr:rowOff>
    </xdr:from>
    <xdr:ext cx="762000" cy="259080"/>
    <xdr:sp macro="" textlink="">
      <xdr:nvSpPr>
        <xdr:cNvPr id="301" name="テキスト ボックス 300"/>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302" name="直線コネクタ 301"/>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5270"/>
    <xdr:sp macro="" textlink="">
      <xdr:nvSpPr>
        <xdr:cNvPr id="303" name="テキスト ボックス 302"/>
        <xdr:cNvSpPr txBox="1"/>
      </xdr:nvSpPr>
      <xdr:spPr>
        <a:xfrm>
          <a:off x="12065000" y="11256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123825</xdr:rowOff>
    </xdr:from>
    <xdr:to xmlns:xdr="http://schemas.openxmlformats.org/drawingml/2006/spreadsheetDrawing">
      <xdr:col>85</xdr:col>
      <xdr:colOff>95250</xdr:colOff>
      <xdr:row>64</xdr:row>
      <xdr:rowOff>123825</xdr:rowOff>
    </xdr:to>
    <xdr:cxnSp macro="">
      <xdr:nvCxnSpPr>
        <xdr:cNvPr id="304" name="直線コネクタ 303"/>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153035</xdr:rowOff>
    </xdr:from>
    <xdr:ext cx="762000" cy="259080"/>
    <xdr:sp macro="" textlink="">
      <xdr:nvSpPr>
        <xdr:cNvPr id="305" name="テキスト ボックス 304"/>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6540"/>
    <xdr:sp macro="" textlink="">
      <xdr:nvSpPr>
        <xdr:cNvPr id="307" name="テキスト ボックス 306"/>
        <xdr:cNvSpPr txBox="1"/>
      </xdr:nvSpPr>
      <xdr:spPr>
        <a:xfrm>
          <a:off x="12065000" y="1065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34925</xdr:rowOff>
    </xdr:from>
    <xdr:to xmlns:xdr="http://schemas.openxmlformats.org/drawingml/2006/spreadsheetDrawing">
      <xdr:col>85</xdr:col>
      <xdr:colOff>95250</xdr:colOff>
      <xdr:row>61</xdr:row>
      <xdr:rowOff>34925</xdr:rowOff>
    </xdr:to>
    <xdr:cxnSp macro="">
      <xdr:nvCxnSpPr>
        <xdr:cNvPr id="308" name="直線コネクタ 307"/>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64135</xdr:rowOff>
    </xdr:from>
    <xdr:ext cx="762000" cy="253365"/>
    <xdr:sp macro="" textlink="">
      <xdr:nvSpPr>
        <xdr:cNvPr id="309" name="テキスト ボックス 308"/>
        <xdr:cNvSpPr txBox="1"/>
      </xdr:nvSpPr>
      <xdr:spPr>
        <a:xfrm>
          <a:off x="12065000" y="103511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10" name="直線コネクタ 309"/>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11" name="テキスト ボックス 310"/>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117475</xdr:rowOff>
    </xdr:from>
    <xdr:to xmlns:xdr="http://schemas.openxmlformats.org/drawingml/2006/spreadsheetDrawing">
      <xdr:col>85</xdr:col>
      <xdr:colOff>95250</xdr:colOff>
      <xdr:row>57</xdr:row>
      <xdr:rowOff>117475</xdr:rowOff>
    </xdr:to>
    <xdr:cxnSp macro="">
      <xdr:nvCxnSpPr>
        <xdr:cNvPr id="312" name="直線コネクタ 311"/>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146685</xdr:rowOff>
    </xdr:from>
    <xdr:ext cx="762000" cy="255270"/>
    <xdr:sp macro="" textlink="">
      <xdr:nvSpPr>
        <xdr:cNvPr id="313" name="テキスト ボックス 312"/>
        <xdr:cNvSpPr txBox="1"/>
      </xdr:nvSpPr>
      <xdr:spPr>
        <a:xfrm>
          <a:off x="12065000" y="9747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127000</xdr:rowOff>
    </xdr:from>
    <xdr:to xmlns:xdr="http://schemas.openxmlformats.org/drawingml/2006/spreadsheetDrawing">
      <xdr:col>81</xdr:col>
      <xdr:colOff>44450</xdr:colOff>
      <xdr:row>67</xdr:row>
      <xdr:rowOff>22860</xdr:rowOff>
    </xdr:to>
    <xdr:cxnSp macro="">
      <xdr:nvCxnSpPr>
        <xdr:cNvPr id="317" name="直線コネクタ 316"/>
        <xdr:cNvCxnSpPr/>
      </xdr:nvCxnSpPr>
      <xdr:spPr>
        <a:xfrm flipV="1">
          <a:off x="17018000" y="10071100"/>
          <a:ext cx="0" cy="1438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166370</xdr:rowOff>
    </xdr:from>
    <xdr:ext cx="760095" cy="253365"/>
    <xdr:sp macro="" textlink="">
      <xdr:nvSpPr>
        <xdr:cNvPr id="318" name="定員管理の状況最小値テキスト"/>
        <xdr:cNvSpPr txBox="1"/>
      </xdr:nvSpPr>
      <xdr:spPr>
        <a:xfrm>
          <a:off x="17106900" y="1148207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22860</xdr:rowOff>
    </xdr:from>
    <xdr:to xmlns:xdr="http://schemas.openxmlformats.org/drawingml/2006/spreadsheetDrawing">
      <xdr:col>81</xdr:col>
      <xdr:colOff>133350</xdr:colOff>
      <xdr:row>67</xdr:row>
      <xdr:rowOff>22860</xdr:rowOff>
    </xdr:to>
    <xdr:cxnSp macro="">
      <xdr:nvCxnSpPr>
        <xdr:cNvPr id="319" name="直線コネクタ 318"/>
        <xdr:cNvCxnSpPr/>
      </xdr:nvCxnSpPr>
      <xdr:spPr>
        <a:xfrm>
          <a:off x="16929100" y="1151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41910</xdr:rowOff>
    </xdr:from>
    <xdr:ext cx="760095" cy="255270"/>
    <xdr:sp macro="" textlink="">
      <xdr:nvSpPr>
        <xdr:cNvPr id="320" name="定員管理の状況最大値テキスト"/>
        <xdr:cNvSpPr txBox="1"/>
      </xdr:nvSpPr>
      <xdr:spPr>
        <a:xfrm>
          <a:off x="17106900" y="98145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127000</xdr:rowOff>
    </xdr:from>
    <xdr:to xmlns:xdr="http://schemas.openxmlformats.org/drawingml/2006/spreadsheetDrawing">
      <xdr:col>81</xdr:col>
      <xdr:colOff>133350</xdr:colOff>
      <xdr:row>58</xdr:row>
      <xdr:rowOff>127000</xdr:rowOff>
    </xdr:to>
    <xdr:cxnSp macro="">
      <xdr:nvCxnSpPr>
        <xdr:cNvPr id="321" name="直線コネクタ 320"/>
        <xdr:cNvCxnSpPr/>
      </xdr:nvCxnSpPr>
      <xdr:spPr>
        <a:xfrm>
          <a:off x="16929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59690</xdr:rowOff>
    </xdr:from>
    <xdr:to xmlns:xdr="http://schemas.openxmlformats.org/drawingml/2006/spreadsheetDrawing">
      <xdr:col>81</xdr:col>
      <xdr:colOff>44450</xdr:colOff>
      <xdr:row>62</xdr:row>
      <xdr:rowOff>125730</xdr:rowOff>
    </xdr:to>
    <xdr:cxnSp macro="">
      <xdr:nvCxnSpPr>
        <xdr:cNvPr id="322" name="直線コネクタ 321"/>
        <xdr:cNvCxnSpPr/>
      </xdr:nvCxnSpPr>
      <xdr:spPr>
        <a:xfrm>
          <a:off x="16179800" y="1068959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43180</xdr:rowOff>
    </xdr:from>
    <xdr:ext cx="760095" cy="255270"/>
    <xdr:sp macro="" textlink="">
      <xdr:nvSpPr>
        <xdr:cNvPr id="323" name="定員管理の状況平均値テキスト"/>
        <xdr:cNvSpPr txBox="1"/>
      </xdr:nvSpPr>
      <xdr:spPr>
        <a:xfrm>
          <a:off x="17106900" y="10330180"/>
          <a:ext cx="76009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26670</xdr:rowOff>
    </xdr:from>
    <xdr:to xmlns:xdr="http://schemas.openxmlformats.org/drawingml/2006/spreadsheetDrawing">
      <xdr:col>81</xdr:col>
      <xdr:colOff>95250</xdr:colOff>
      <xdr:row>61</xdr:row>
      <xdr:rowOff>128270</xdr:rowOff>
    </xdr:to>
    <xdr:sp macro="" textlink="">
      <xdr:nvSpPr>
        <xdr:cNvPr id="324" name="フローチャート: 判断 323"/>
        <xdr:cNvSpPr/>
      </xdr:nvSpPr>
      <xdr:spPr>
        <a:xfrm>
          <a:off x="16955770" y="1048512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149860</xdr:rowOff>
    </xdr:from>
    <xdr:to xmlns:xdr="http://schemas.openxmlformats.org/drawingml/2006/spreadsheetDrawing">
      <xdr:col>77</xdr:col>
      <xdr:colOff>44450</xdr:colOff>
      <xdr:row>62</xdr:row>
      <xdr:rowOff>59690</xdr:rowOff>
    </xdr:to>
    <xdr:cxnSp macro="">
      <xdr:nvCxnSpPr>
        <xdr:cNvPr id="325" name="直線コネクタ 324"/>
        <xdr:cNvCxnSpPr/>
      </xdr:nvCxnSpPr>
      <xdr:spPr>
        <a:xfrm>
          <a:off x="15279370" y="10608310"/>
          <a:ext cx="90043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11430</xdr:rowOff>
    </xdr:from>
    <xdr:to xmlns:xdr="http://schemas.openxmlformats.org/drawingml/2006/spreadsheetDrawing">
      <xdr:col>77</xdr:col>
      <xdr:colOff>95250</xdr:colOff>
      <xdr:row>61</xdr:row>
      <xdr:rowOff>113030</xdr:rowOff>
    </xdr:to>
    <xdr:sp macro="" textlink="">
      <xdr:nvSpPr>
        <xdr:cNvPr id="326" name="フローチャート: 判断 325"/>
        <xdr:cNvSpPr/>
      </xdr:nvSpPr>
      <xdr:spPr>
        <a:xfrm>
          <a:off x="16117570" y="1046988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123190</xdr:rowOff>
    </xdr:from>
    <xdr:ext cx="734695" cy="253365"/>
    <xdr:sp macro="" textlink="">
      <xdr:nvSpPr>
        <xdr:cNvPr id="327" name="テキスト ボックス 326"/>
        <xdr:cNvSpPr txBox="1"/>
      </xdr:nvSpPr>
      <xdr:spPr>
        <a:xfrm>
          <a:off x="15798800" y="10238740"/>
          <a:ext cx="734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146685</xdr:rowOff>
    </xdr:from>
    <xdr:to xmlns:xdr="http://schemas.openxmlformats.org/drawingml/2006/spreadsheetDrawing">
      <xdr:col>72</xdr:col>
      <xdr:colOff>191770</xdr:colOff>
      <xdr:row>61</xdr:row>
      <xdr:rowOff>149860</xdr:rowOff>
    </xdr:to>
    <xdr:cxnSp macro="">
      <xdr:nvCxnSpPr>
        <xdr:cNvPr id="328" name="直線コネクタ 327"/>
        <xdr:cNvCxnSpPr/>
      </xdr:nvCxnSpPr>
      <xdr:spPr>
        <a:xfrm>
          <a:off x="14401800" y="10605135"/>
          <a:ext cx="87757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1905</xdr:rowOff>
    </xdr:from>
    <xdr:to xmlns:xdr="http://schemas.openxmlformats.org/drawingml/2006/spreadsheetDrawing">
      <xdr:col>73</xdr:col>
      <xdr:colOff>44450</xdr:colOff>
      <xdr:row>61</xdr:row>
      <xdr:rowOff>103505</xdr:rowOff>
    </xdr:to>
    <xdr:sp macro="" textlink="">
      <xdr:nvSpPr>
        <xdr:cNvPr id="329" name="フローチャート: 判断 328"/>
        <xdr:cNvSpPr/>
      </xdr:nvSpPr>
      <xdr:spPr>
        <a:xfrm>
          <a:off x="15240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114300</xdr:rowOff>
    </xdr:from>
    <xdr:ext cx="760095" cy="259080"/>
    <xdr:sp macro="" textlink="">
      <xdr:nvSpPr>
        <xdr:cNvPr id="330" name="テキスト ボックス 329"/>
        <xdr:cNvSpPr txBox="1"/>
      </xdr:nvSpPr>
      <xdr:spPr>
        <a:xfrm>
          <a:off x="14909800" y="102298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143510</xdr:rowOff>
    </xdr:from>
    <xdr:to xmlns:xdr="http://schemas.openxmlformats.org/drawingml/2006/spreadsheetDrawing">
      <xdr:col>68</xdr:col>
      <xdr:colOff>152400</xdr:colOff>
      <xdr:row>61</xdr:row>
      <xdr:rowOff>146685</xdr:rowOff>
    </xdr:to>
    <xdr:cxnSp macro="">
      <xdr:nvCxnSpPr>
        <xdr:cNvPr id="331" name="直線コネクタ 330"/>
        <xdr:cNvCxnSpPr/>
      </xdr:nvCxnSpPr>
      <xdr:spPr>
        <a:xfrm>
          <a:off x="13512800" y="106019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164465</xdr:rowOff>
    </xdr:from>
    <xdr:to xmlns:xdr="http://schemas.openxmlformats.org/drawingml/2006/spreadsheetDrawing">
      <xdr:col>68</xdr:col>
      <xdr:colOff>191770</xdr:colOff>
      <xdr:row>61</xdr:row>
      <xdr:rowOff>94615</xdr:rowOff>
    </xdr:to>
    <xdr:sp macro="" textlink="">
      <xdr:nvSpPr>
        <xdr:cNvPr id="332" name="フローチャート: 判断 331"/>
        <xdr:cNvSpPr/>
      </xdr:nvSpPr>
      <xdr:spPr>
        <a:xfrm>
          <a:off x="14351000" y="104514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104775</xdr:rowOff>
    </xdr:from>
    <xdr:ext cx="760095" cy="259080"/>
    <xdr:sp macro="" textlink="">
      <xdr:nvSpPr>
        <xdr:cNvPr id="333" name="テキスト ボックス 332"/>
        <xdr:cNvSpPr txBox="1"/>
      </xdr:nvSpPr>
      <xdr:spPr>
        <a:xfrm>
          <a:off x="14020800" y="102203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167640</xdr:rowOff>
    </xdr:from>
    <xdr:to xmlns:xdr="http://schemas.openxmlformats.org/drawingml/2006/spreadsheetDrawing">
      <xdr:col>64</xdr:col>
      <xdr:colOff>152400</xdr:colOff>
      <xdr:row>61</xdr:row>
      <xdr:rowOff>97790</xdr:rowOff>
    </xdr:to>
    <xdr:sp macro="" textlink="">
      <xdr:nvSpPr>
        <xdr:cNvPr id="334" name="フローチャート: 判断 333"/>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107950</xdr:rowOff>
    </xdr:from>
    <xdr:ext cx="760095" cy="259080"/>
    <xdr:sp macro="" textlink="">
      <xdr:nvSpPr>
        <xdr:cNvPr id="335" name="テキスト ボックス 334"/>
        <xdr:cNvSpPr txBox="1"/>
      </xdr:nvSpPr>
      <xdr:spPr>
        <a:xfrm>
          <a:off x="13131800" y="102235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0095" cy="253365"/>
    <xdr:sp macro="" textlink="">
      <xdr:nvSpPr>
        <xdr:cNvPr id="336" name="テキスト ボックス 335"/>
        <xdr:cNvSpPr txBox="1"/>
      </xdr:nvSpPr>
      <xdr:spPr>
        <a:xfrm>
          <a:off x="168021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0095" cy="253365"/>
    <xdr:sp macro="" textlink="">
      <xdr:nvSpPr>
        <xdr:cNvPr id="337" name="テキスト ボックス 336"/>
        <xdr:cNvSpPr txBox="1"/>
      </xdr:nvSpPr>
      <xdr:spPr>
        <a:xfrm>
          <a:off x="159639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58190" cy="253365"/>
    <xdr:sp macro="" textlink="">
      <xdr:nvSpPr>
        <xdr:cNvPr id="338" name="テキスト ボックス 337"/>
        <xdr:cNvSpPr txBox="1"/>
      </xdr:nvSpPr>
      <xdr:spPr>
        <a:xfrm>
          <a:off x="15069820" y="119989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0095" cy="253365"/>
    <xdr:sp macro="" textlink="">
      <xdr:nvSpPr>
        <xdr:cNvPr id="339" name="テキスト ボックス 338"/>
        <xdr:cNvSpPr txBox="1"/>
      </xdr:nvSpPr>
      <xdr:spPr>
        <a:xfrm>
          <a:off x="141859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0095" cy="253365"/>
    <xdr:sp macro="" textlink="">
      <xdr:nvSpPr>
        <xdr:cNvPr id="340" name="テキスト ボックス 339"/>
        <xdr:cNvSpPr txBox="1"/>
      </xdr:nvSpPr>
      <xdr:spPr>
        <a:xfrm>
          <a:off x="13296900" y="119989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62</xdr:row>
      <xdr:rowOff>74930</xdr:rowOff>
    </xdr:from>
    <xdr:to xmlns:xdr="http://schemas.openxmlformats.org/drawingml/2006/spreadsheetDrawing">
      <xdr:col>81</xdr:col>
      <xdr:colOff>95250</xdr:colOff>
      <xdr:row>63</xdr:row>
      <xdr:rowOff>5080</xdr:rowOff>
    </xdr:to>
    <xdr:sp macro="" textlink="">
      <xdr:nvSpPr>
        <xdr:cNvPr id="341" name="楕円 340"/>
        <xdr:cNvSpPr/>
      </xdr:nvSpPr>
      <xdr:spPr>
        <a:xfrm>
          <a:off x="16955770" y="1070483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46990</xdr:rowOff>
    </xdr:from>
    <xdr:ext cx="760095" cy="259080"/>
    <xdr:sp macro="" textlink="">
      <xdr:nvSpPr>
        <xdr:cNvPr id="342" name="定員管理の状況該当値テキスト"/>
        <xdr:cNvSpPr txBox="1"/>
      </xdr:nvSpPr>
      <xdr:spPr>
        <a:xfrm>
          <a:off x="17106900" y="10676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62</xdr:row>
      <xdr:rowOff>8890</xdr:rowOff>
    </xdr:from>
    <xdr:to xmlns:xdr="http://schemas.openxmlformats.org/drawingml/2006/spreadsheetDrawing">
      <xdr:col>77</xdr:col>
      <xdr:colOff>95250</xdr:colOff>
      <xdr:row>62</xdr:row>
      <xdr:rowOff>110490</xdr:rowOff>
    </xdr:to>
    <xdr:sp macro="" textlink="">
      <xdr:nvSpPr>
        <xdr:cNvPr id="343" name="楕円 342"/>
        <xdr:cNvSpPr/>
      </xdr:nvSpPr>
      <xdr:spPr>
        <a:xfrm>
          <a:off x="16117570" y="1063879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95250</xdr:rowOff>
    </xdr:from>
    <xdr:ext cx="734695" cy="257175"/>
    <xdr:sp macro="" textlink="">
      <xdr:nvSpPr>
        <xdr:cNvPr id="344" name="テキスト ボックス 343"/>
        <xdr:cNvSpPr txBox="1"/>
      </xdr:nvSpPr>
      <xdr:spPr>
        <a:xfrm>
          <a:off x="15798800" y="1072515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99060</xdr:rowOff>
    </xdr:from>
    <xdr:to xmlns:xdr="http://schemas.openxmlformats.org/drawingml/2006/spreadsheetDrawing">
      <xdr:col>73</xdr:col>
      <xdr:colOff>44450</xdr:colOff>
      <xdr:row>62</xdr:row>
      <xdr:rowOff>29210</xdr:rowOff>
    </xdr:to>
    <xdr:sp macro="" textlink="">
      <xdr:nvSpPr>
        <xdr:cNvPr id="345" name="楕円 344"/>
        <xdr:cNvSpPr/>
      </xdr:nvSpPr>
      <xdr:spPr>
        <a:xfrm>
          <a:off x="152400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13970</xdr:rowOff>
    </xdr:from>
    <xdr:ext cx="760095" cy="259080"/>
    <xdr:sp macro="" textlink="">
      <xdr:nvSpPr>
        <xdr:cNvPr id="346" name="テキスト ボックス 345"/>
        <xdr:cNvSpPr txBox="1"/>
      </xdr:nvSpPr>
      <xdr:spPr>
        <a:xfrm>
          <a:off x="14909800" y="10643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191770</xdr:colOff>
      <xdr:row>62</xdr:row>
      <xdr:rowOff>26035</xdr:rowOff>
    </xdr:to>
    <xdr:sp macro="" textlink="">
      <xdr:nvSpPr>
        <xdr:cNvPr id="347" name="楕円 346"/>
        <xdr:cNvSpPr/>
      </xdr:nvSpPr>
      <xdr:spPr>
        <a:xfrm>
          <a:off x="14351000" y="105543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10795</xdr:rowOff>
    </xdr:from>
    <xdr:ext cx="760095" cy="258445"/>
    <xdr:sp macro="" textlink="">
      <xdr:nvSpPr>
        <xdr:cNvPr id="348" name="テキスト ボックス 347"/>
        <xdr:cNvSpPr txBox="1"/>
      </xdr:nvSpPr>
      <xdr:spPr>
        <a:xfrm>
          <a:off x="14020800" y="1064069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92710</xdr:rowOff>
    </xdr:from>
    <xdr:to xmlns:xdr="http://schemas.openxmlformats.org/drawingml/2006/spreadsheetDrawing">
      <xdr:col>64</xdr:col>
      <xdr:colOff>152400</xdr:colOff>
      <xdr:row>62</xdr:row>
      <xdr:rowOff>22860</xdr:rowOff>
    </xdr:to>
    <xdr:sp macro="" textlink="">
      <xdr:nvSpPr>
        <xdr:cNvPr id="349" name="楕円 348"/>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7620</xdr:rowOff>
    </xdr:from>
    <xdr:ext cx="760095" cy="255270"/>
    <xdr:sp macro="" textlink="">
      <xdr:nvSpPr>
        <xdr:cNvPr id="350" name="テキスト ボックス 349"/>
        <xdr:cNvSpPr txBox="1"/>
      </xdr:nvSpPr>
      <xdr:spPr>
        <a:xfrm>
          <a:off x="13131800" y="1063752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4010" cy="302895"/>
    <xdr:sp macro="" textlink="">
      <xdr:nvSpPr>
        <xdr:cNvPr id="352" name="テキスト ボックス 351"/>
        <xdr:cNvSpPr txBox="1"/>
      </xdr:nvSpPr>
      <xdr:spPr>
        <a:xfrm>
          <a:off x="13675360" y="5378450"/>
          <a:ext cx="160401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3" name="テキスト ボックス 352"/>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13070" y="609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実質公債費比率は令和5年度と同水準となる</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旧市立川西病院解体経費に対する繰出金が増加する一方、平成25年度借入の小中学校耐震</a:t>
          </a:r>
          <a:r>
            <a:rPr kumimoji="1" lang="ja-JP" altLang="en-US" sz="1300">
              <a:latin typeface="ＭＳ Ｐゴシック"/>
              <a:ea typeface="ＭＳ Ｐゴシック"/>
            </a:rPr>
            <a:t>工事に係る地方債の償還が終了したことで元利償還金が減少したこと等により、令和6年度</a:t>
          </a:r>
          <a:r>
            <a:rPr kumimoji="1" lang="ja-JP" altLang="en-US" sz="1300">
              <a:latin typeface="ＭＳ Ｐゴシック"/>
              <a:ea typeface="ＭＳ Ｐゴシック"/>
            </a:rPr>
            <a:t>単年度で見た比率は、1.4ポイントの改善となった。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今後も実質公債費比率は７％前後で横ばいとなる見込みである。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7175"/>
    <xdr:sp macro="" textlink="">
      <xdr:nvSpPr>
        <xdr:cNvPr id="366" name="テキスト ボックス 365"/>
        <xdr:cNvSpPr txBox="1"/>
      </xdr:nvSpPr>
      <xdr:spPr>
        <a:xfrm>
          <a:off x="12065000" y="804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7175"/>
    <xdr:sp macro="" textlink="">
      <xdr:nvSpPr>
        <xdr:cNvPr id="368" name="テキスト ボックス 367"/>
        <xdr:cNvSpPr txBox="1"/>
      </xdr:nvSpPr>
      <xdr:spPr>
        <a:xfrm>
          <a:off x="12065000" y="770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3365"/>
    <xdr:sp macro="" textlink="">
      <xdr:nvSpPr>
        <xdr:cNvPr id="370" name="テキスト ボックス 369"/>
        <xdr:cNvSpPr txBox="1"/>
      </xdr:nvSpPr>
      <xdr:spPr>
        <a:xfrm>
          <a:off x="12065000" y="735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3365"/>
    <xdr:sp macro="" textlink="">
      <xdr:nvSpPr>
        <xdr:cNvPr id="372" name="テキスト ボックス 371"/>
        <xdr:cNvSpPr txBox="1"/>
      </xdr:nvSpPr>
      <xdr:spPr>
        <a:xfrm>
          <a:off x="1206500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3365"/>
    <xdr:sp macro="" textlink="">
      <xdr:nvSpPr>
        <xdr:cNvPr id="374" name="テキスト ボックス 373"/>
        <xdr:cNvSpPr txBox="1"/>
      </xdr:nvSpPr>
      <xdr:spPr>
        <a:xfrm>
          <a:off x="1206500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158115</xdr:rowOff>
    </xdr:from>
    <xdr:to xmlns:xdr="http://schemas.openxmlformats.org/drawingml/2006/spreadsheetDrawing">
      <xdr:col>81</xdr:col>
      <xdr:colOff>44450</xdr:colOff>
      <xdr:row>45</xdr:row>
      <xdr:rowOff>120650</xdr:rowOff>
    </xdr:to>
    <xdr:cxnSp macro="">
      <xdr:nvCxnSpPr>
        <xdr:cNvPr id="380" name="直線コネクタ 379"/>
        <xdr:cNvCxnSpPr/>
      </xdr:nvCxnSpPr>
      <xdr:spPr>
        <a:xfrm flipV="1">
          <a:off x="17018000" y="6330315"/>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92075</xdr:rowOff>
    </xdr:from>
    <xdr:ext cx="760095" cy="257175"/>
    <xdr:sp macro="" textlink="">
      <xdr:nvSpPr>
        <xdr:cNvPr id="381" name="公債費負担の状況最小値テキスト"/>
        <xdr:cNvSpPr txBox="1"/>
      </xdr:nvSpPr>
      <xdr:spPr>
        <a:xfrm>
          <a:off x="17106900" y="78073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120650</xdr:rowOff>
    </xdr:from>
    <xdr:to xmlns:xdr="http://schemas.openxmlformats.org/drawingml/2006/spreadsheetDrawing">
      <xdr:col>81</xdr:col>
      <xdr:colOff>133350</xdr:colOff>
      <xdr:row>45</xdr:row>
      <xdr:rowOff>120650</xdr:rowOff>
    </xdr:to>
    <xdr:cxnSp macro="">
      <xdr:nvCxnSpPr>
        <xdr:cNvPr id="382" name="直線コネクタ 381"/>
        <xdr:cNvCxnSpPr/>
      </xdr:nvCxnSpPr>
      <xdr:spPr>
        <a:xfrm>
          <a:off x="16929100" y="783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73025</xdr:rowOff>
    </xdr:from>
    <xdr:ext cx="760095" cy="259080"/>
    <xdr:sp macro="" textlink="">
      <xdr:nvSpPr>
        <xdr:cNvPr id="383" name="公債費負担の状況最大値テキスト"/>
        <xdr:cNvSpPr txBox="1"/>
      </xdr:nvSpPr>
      <xdr:spPr>
        <a:xfrm>
          <a:off x="17106900" y="60737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158115</xdr:rowOff>
    </xdr:from>
    <xdr:to xmlns:xdr="http://schemas.openxmlformats.org/drawingml/2006/spreadsheetDrawing">
      <xdr:col>81</xdr:col>
      <xdr:colOff>133350</xdr:colOff>
      <xdr:row>36</xdr:row>
      <xdr:rowOff>158115</xdr:rowOff>
    </xdr:to>
    <xdr:cxnSp macro="">
      <xdr:nvCxnSpPr>
        <xdr:cNvPr id="384" name="直線コネクタ 383"/>
        <xdr:cNvCxnSpPr/>
      </xdr:nvCxnSpPr>
      <xdr:spPr>
        <a:xfrm>
          <a:off x="16929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3175</xdr:rowOff>
    </xdr:from>
    <xdr:to xmlns:xdr="http://schemas.openxmlformats.org/drawingml/2006/spreadsheetDrawing">
      <xdr:col>81</xdr:col>
      <xdr:colOff>44450</xdr:colOff>
      <xdr:row>43</xdr:row>
      <xdr:rowOff>3175</xdr:rowOff>
    </xdr:to>
    <xdr:cxnSp macro="">
      <xdr:nvCxnSpPr>
        <xdr:cNvPr id="385" name="直線コネクタ 384"/>
        <xdr:cNvCxnSpPr/>
      </xdr:nvCxnSpPr>
      <xdr:spPr>
        <a:xfrm>
          <a:off x="16179800" y="73755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12065</xdr:rowOff>
    </xdr:from>
    <xdr:ext cx="760095" cy="259080"/>
    <xdr:sp macro="" textlink="">
      <xdr:nvSpPr>
        <xdr:cNvPr id="386" name="公債費負担の状況平均値テキスト"/>
        <xdr:cNvSpPr txBox="1"/>
      </xdr:nvSpPr>
      <xdr:spPr>
        <a:xfrm>
          <a:off x="17106900" y="669861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39</xdr:row>
      <xdr:rowOff>167005</xdr:rowOff>
    </xdr:from>
    <xdr:to xmlns:xdr="http://schemas.openxmlformats.org/drawingml/2006/spreadsheetDrawing">
      <xdr:col>81</xdr:col>
      <xdr:colOff>95250</xdr:colOff>
      <xdr:row>40</xdr:row>
      <xdr:rowOff>97790</xdr:rowOff>
    </xdr:to>
    <xdr:sp macro="" textlink="">
      <xdr:nvSpPr>
        <xdr:cNvPr id="387" name="フローチャート: 判断 386"/>
        <xdr:cNvSpPr/>
      </xdr:nvSpPr>
      <xdr:spPr>
        <a:xfrm>
          <a:off x="16955770" y="6853555"/>
          <a:ext cx="1130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42</xdr:row>
      <xdr:rowOff>163195</xdr:rowOff>
    </xdr:from>
    <xdr:to xmlns:xdr="http://schemas.openxmlformats.org/drawingml/2006/spreadsheetDrawing">
      <xdr:col>77</xdr:col>
      <xdr:colOff>44450</xdr:colOff>
      <xdr:row>43</xdr:row>
      <xdr:rowOff>3175</xdr:rowOff>
    </xdr:to>
    <xdr:cxnSp macro="">
      <xdr:nvCxnSpPr>
        <xdr:cNvPr id="388" name="直線コネクタ 387"/>
        <xdr:cNvCxnSpPr/>
      </xdr:nvCxnSpPr>
      <xdr:spPr>
        <a:xfrm>
          <a:off x="15279370" y="7364095"/>
          <a:ext cx="9004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39</xdr:row>
      <xdr:rowOff>155575</xdr:rowOff>
    </xdr:from>
    <xdr:to xmlns:xdr="http://schemas.openxmlformats.org/drawingml/2006/spreadsheetDrawing">
      <xdr:col>77</xdr:col>
      <xdr:colOff>95250</xdr:colOff>
      <xdr:row>40</xdr:row>
      <xdr:rowOff>86360</xdr:rowOff>
    </xdr:to>
    <xdr:sp macro="" textlink="">
      <xdr:nvSpPr>
        <xdr:cNvPr id="389" name="フローチャート: 判断 388"/>
        <xdr:cNvSpPr/>
      </xdr:nvSpPr>
      <xdr:spPr>
        <a:xfrm>
          <a:off x="16117570" y="6842125"/>
          <a:ext cx="1130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95885</xdr:rowOff>
    </xdr:from>
    <xdr:ext cx="734695" cy="257175"/>
    <xdr:sp macro="" textlink="">
      <xdr:nvSpPr>
        <xdr:cNvPr id="390" name="テキスト ボックス 389"/>
        <xdr:cNvSpPr txBox="1"/>
      </xdr:nvSpPr>
      <xdr:spPr>
        <a:xfrm>
          <a:off x="15798800" y="661098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163195</xdr:rowOff>
    </xdr:from>
    <xdr:to xmlns:xdr="http://schemas.openxmlformats.org/drawingml/2006/spreadsheetDrawing">
      <xdr:col>72</xdr:col>
      <xdr:colOff>191770</xdr:colOff>
      <xdr:row>43</xdr:row>
      <xdr:rowOff>49530</xdr:rowOff>
    </xdr:to>
    <xdr:cxnSp macro="">
      <xdr:nvCxnSpPr>
        <xdr:cNvPr id="391" name="直線コネクタ 390"/>
        <xdr:cNvCxnSpPr/>
      </xdr:nvCxnSpPr>
      <xdr:spPr>
        <a:xfrm flipV="1">
          <a:off x="14401800" y="7364095"/>
          <a:ext cx="87757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144145</xdr:rowOff>
    </xdr:from>
    <xdr:to xmlns:xdr="http://schemas.openxmlformats.org/drawingml/2006/spreadsheetDrawing">
      <xdr:col>73</xdr:col>
      <xdr:colOff>44450</xdr:colOff>
      <xdr:row>40</xdr:row>
      <xdr:rowOff>74930</xdr:rowOff>
    </xdr:to>
    <xdr:sp macro="" textlink="">
      <xdr:nvSpPr>
        <xdr:cNvPr id="392" name="フローチャート: 判断 391"/>
        <xdr:cNvSpPr/>
      </xdr:nvSpPr>
      <xdr:spPr>
        <a:xfrm>
          <a:off x="15240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84455</xdr:rowOff>
    </xdr:from>
    <xdr:ext cx="760095" cy="259080"/>
    <xdr:sp macro="" textlink="">
      <xdr:nvSpPr>
        <xdr:cNvPr id="393" name="テキスト ボックス 392"/>
        <xdr:cNvSpPr txBox="1"/>
      </xdr:nvSpPr>
      <xdr:spPr>
        <a:xfrm>
          <a:off x="14909800" y="65995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49530</xdr:rowOff>
    </xdr:from>
    <xdr:to xmlns:xdr="http://schemas.openxmlformats.org/drawingml/2006/spreadsheetDrawing">
      <xdr:col>68</xdr:col>
      <xdr:colOff>152400</xdr:colOff>
      <xdr:row>43</xdr:row>
      <xdr:rowOff>164465</xdr:rowOff>
    </xdr:to>
    <xdr:cxnSp macro="">
      <xdr:nvCxnSpPr>
        <xdr:cNvPr id="394" name="直線コネクタ 393"/>
        <xdr:cNvCxnSpPr/>
      </xdr:nvCxnSpPr>
      <xdr:spPr>
        <a:xfrm flipV="1">
          <a:off x="13512800" y="742188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144145</xdr:rowOff>
    </xdr:from>
    <xdr:to xmlns:xdr="http://schemas.openxmlformats.org/drawingml/2006/spreadsheetDrawing">
      <xdr:col>68</xdr:col>
      <xdr:colOff>191770</xdr:colOff>
      <xdr:row>40</xdr:row>
      <xdr:rowOff>74930</xdr:rowOff>
    </xdr:to>
    <xdr:sp macro="" textlink="">
      <xdr:nvSpPr>
        <xdr:cNvPr id="395" name="フローチャート: 判断 394"/>
        <xdr:cNvSpPr/>
      </xdr:nvSpPr>
      <xdr:spPr>
        <a:xfrm>
          <a:off x="14351000" y="683069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84455</xdr:rowOff>
    </xdr:from>
    <xdr:ext cx="760095" cy="259080"/>
    <xdr:sp macro="" textlink="">
      <xdr:nvSpPr>
        <xdr:cNvPr id="396" name="テキスト ボックス 395"/>
        <xdr:cNvSpPr txBox="1"/>
      </xdr:nvSpPr>
      <xdr:spPr>
        <a:xfrm>
          <a:off x="14020800" y="65995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121285</xdr:rowOff>
    </xdr:from>
    <xdr:to xmlns:xdr="http://schemas.openxmlformats.org/drawingml/2006/spreadsheetDrawing">
      <xdr:col>64</xdr:col>
      <xdr:colOff>152400</xdr:colOff>
      <xdr:row>40</xdr:row>
      <xdr:rowOff>52070</xdr:rowOff>
    </xdr:to>
    <xdr:sp macro="" textlink="">
      <xdr:nvSpPr>
        <xdr:cNvPr id="397" name="フローチャート: 判断 396"/>
        <xdr:cNvSpPr/>
      </xdr:nvSpPr>
      <xdr:spPr>
        <a:xfrm>
          <a:off x="13462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61595</xdr:rowOff>
    </xdr:from>
    <xdr:ext cx="760095" cy="257175"/>
    <xdr:sp macro="" textlink="">
      <xdr:nvSpPr>
        <xdr:cNvPr id="398" name="テキスト ボックス 397"/>
        <xdr:cNvSpPr txBox="1"/>
      </xdr:nvSpPr>
      <xdr:spPr>
        <a:xfrm>
          <a:off x="13131800" y="65766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0095" cy="257175"/>
    <xdr:sp macro="" textlink="">
      <xdr:nvSpPr>
        <xdr:cNvPr id="399" name="テキスト ボックス 398"/>
        <xdr:cNvSpPr txBox="1"/>
      </xdr:nvSpPr>
      <xdr:spPr>
        <a:xfrm>
          <a:off x="168021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0095" cy="257175"/>
    <xdr:sp macro="" textlink="">
      <xdr:nvSpPr>
        <xdr:cNvPr id="400" name="テキスト ボックス 399"/>
        <xdr:cNvSpPr txBox="1"/>
      </xdr:nvSpPr>
      <xdr:spPr>
        <a:xfrm>
          <a:off x="159639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58190" cy="257175"/>
    <xdr:sp macro="" textlink="">
      <xdr:nvSpPr>
        <xdr:cNvPr id="401" name="テキスト ボックス 400"/>
        <xdr:cNvSpPr txBox="1"/>
      </xdr:nvSpPr>
      <xdr:spPr>
        <a:xfrm>
          <a:off x="15069820" y="818896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0095" cy="257175"/>
    <xdr:sp macro="" textlink="">
      <xdr:nvSpPr>
        <xdr:cNvPr id="402" name="テキスト ボックス 401"/>
        <xdr:cNvSpPr txBox="1"/>
      </xdr:nvSpPr>
      <xdr:spPr>
        <a:xfrm>
          <a:off x="141859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0095" cy="257175"/>
    <xdr:sp macro="" textlink="">
      <xdr:nvSpPr>
        <xdr:cNvPr id="403" name="テキスト ボックス 402"/>
        <xdr:cNvSpPr txBox="1"/>
      </xdr:nvSpPr>
      <xdr:spPr>
        <a:xfrm>
          <a:off x="13296900" y="818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42</xdr:row>
      <xdr:rowOff>123825</xdr:rowOff>
    </xdr:from>
    <xdr:to xmlns:xdr="http://schemas.openxmlformats.org/drawingml/2006/spreadsheetDrawing">
      <xdr:col>81</xdr:col>
      <xdr:colOff>95250</xdr:colOff>
      <xdr:row>43</xdr:row>
      <xdr:rowOff>53975</xdr:rowOff>
    </xdr:to>
    <xdr:sp macro="" textlink="">
      <xdr:nvSpPr>
        <xdr:cNvPr id="404" name="楕円 403"/>
        <xdr:cNvSpPr/>
      </xdr:nvSpPr>
      <xdr:spPr>
        <a:xfrm>
          <a:off x="16955770" y="732472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95885</xdr:rowOff>
    </xdr:from>
    <xdr:ext cx="760095" cy="257175"/>
    <xdr:sp macro="" textlink="">
      <xdr:nvSpPr>
        <xdr:cNvPr id="405" name="公債費負担の状況該当値テキスト"/>
        <xdr:cNvSpPr txBox="1"/>
      </xdr:nvSpPr>
      <xdr:spPr>
        <a:xfrm>
          <a:off x="17106900" y="72967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42</xdr:row>
      <xdr:rowOff>123825</xdr:rowOff>
    </xdr:from>
    <xdr:to xmlns:xdr="http://schemas.openxmlformats.org/drawingml/2006/spreadsheetDrawing">
      <xdr:col>77</xdr:col>
      <xdr:colOff>95250</xdr:colOff>
      <xdr:row>43</xdr:row>
      <xdr:rowOff>53975</xdr:rowOff>
    </xdr:to>
    <xdr:sp macro="" textlink="">
      <xdr:nvSpPr>
        <xdr:cNvPr id="406" name="楕円 405"/>
        <xdr:cNvSpPr/>
      </xdr:nvSpPr>
      <xdr:spPr>
        <a:xfrm>
          <a:off x="16117570" y="732472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38735</xdr:rowOff>
    </xdr:from>
    <xdr:ext cx="734695" cy="259080"/>
    <xdr:sp macro="" textlink="">
      <xdr:nvSpPr>
        <xdr:cNvPr id="407" name="テキスト ボックス 406"/>
        <xdr:cNvSpPr txBox="1"/>
      </xdr:nvSpPr>
      <xdr:spPr>
        <a:xfrm>
          <a:off x="15798800" y="741108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112395</xdr:rowOff>
    </xdr:from>
    <xdr:to xmlns:xdr="http://schemas.openxmlformats.org/drawingml/2006/spreadsheetDrawing">
      <xdr:col>73</xdr:col>
      <xdr:colOff>44450</xdr:colOff>
      <xdr:row>43</xdr:row>
      <xdr:rowOff>42545</xdr:rowOff>
    </xdr:to>
    <xdr:sp macro="" textlink="">
      <xdr:nvSpPr>
        <xdr:cNvPr id="408" name="楕円 407"/>
        <xdr:cNvSpPr/>
      </xdr:nvSpPr>
      <xdr:spPr>
        <a:xfrm>
          <a:off x="15240000" y="73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27305</xdr:rowOff>
    </xdr:from>
    <xdr:ext cx="760095" cy="257175"/>
    <xdr:sp macro="" textlink="">
      <xdr:nvSpPr>
        <xdr:cNvPr id="409" name="テキスト ボックス 408"/>
        <xdr:cNvSpPr txBox="1"/>
      </xdr:nvSpPr>
      <xdr:spPr>
        <a:xfrm>
          <a:off x="14909800" y="73996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170180</xdr:rowOff>
    </xdr:from>
    <xdr:to xmlns:xdr="http://schemas.openxmlformats.org/drawingml/2006/spreadsheetDrawing">
      <xdr:col>68</xdr:col>
      <xdr:colOff>191770</xdr:colOff>
      <xdr:row>43</xdr:row>
      <xdr:rowOff>100330</xdr:rowOff>
    </xdr:to>
    <xdr:sp macro="" textlink="">
      <xdr:nvSpPr>
        <xdr:cNvPr id="410" name="楕円 409"/>
        <xdr:cNvSpPr/>
      </xdr:nvSpPr>
      <xdr:spPr>
        <a:xfrm>
          <a:off x="14351000" y="73710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85090</xdr:rowOff>
    </xdr:from>
    <xdr:ext cx="760095" cy="259080"/>
    <xdr:sp macro="" textlink="">
      <xdr:nvSpPr>
        <xdr:cNvPr id="411" name="テキスト ボックス 410"/>
        <xdr:cNvSpPr txBox="1"/>
      </xdr:nvSpPr>
      <xdr:spPr>
        <a:xfrm>
          <a:off x="14020800" y="7457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113665</xdr:rowOff>
    </xdr:from>
    <xdr:to xmlns:xdr="http://schemas.openxmlformats.org/drawingml/2006/spreadsheetDrawing">
      <xdr:col>64</xdr:col>
      <xdr:colOff>152400</xdr:colOff>
      <xdr:row>44</xdr:row>
      <xdr:rowOff>43815</xdr:rowOff>
    </xdr:to>
    <xdr:sp macro="" textlink="">
      <xdr:nvSpPr>
        <xdr:cNvPr id="412" name="楕円 411"/>
        <xdr:cNvSpPr/>
      </xdr:nvSpPr>
      <xdr:spPr>
        <a:xfrm>
          <a:off x="13462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29210</xdr:rowOff>
    </xdr:from>
    <xdr:ext cx="760095" cy="253365"/>
    <xdr:sp macro="" textlink="">
      <xdr:nvSpPr>
        <xdr:cNvPr id="413" name="テキスト ボックス 412"/>
        <xdr:cNvSpPr txBox="1"/>
      </xdr:nvSpPr>
      <xdr:spPr>
        <a:xfrm>
          <a:off x="13131800" y="757301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5080</xdr:rowOff>
    </xdr:from>
    <xdr:to xmlns:xdr="http://schemas.openxmlformats.org/drawingml/2006/spreadsheetDrawing">
      <xdr:col>85</xdr:col>
      <xdr:colOff>95250</xdr:colOff>
      <xdr:row>8</xdr:row>
      <xdr:rowOff>151765</xdr:rowOff>
    </xdr:to>
    <xdr:sp macro="" textlink="">
      <xdr:nvSpPr>
        <xdr:cNvPr id="414" name="正方形/長方形 413"/>
        <xdr:cNvSpPr/>
      </xdr:nvSpPr>
      <xdr:spPr>
        <a:xfrm>
          <a:off x="12827000" y="120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24130</xdr:rowOff>
    </xdr:from>
    <xdr:ext cx="1437005" cy="295910"/>
    <xdr:sp macro="" textlink="">
      <xdr:nvSpPr>
        <xdr:cNvPr id="415" name="テキスト ボックス 414"/>
        <xdr:cNvSpPr txBox="1"/>
      </xdr:nvSpPr>
      <xdr:spPr>
        <a:xfrm>
          <a:off x="13758545" y="1567180"/>
          <a:ext cx="143700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45440"/>
    <xdr:sp macro="" textlink="">
      <xdr:nvSpPr>
        <xdr:cNvPr id="416" name="テキスト ボックス 415"/>
        <xdr:cNvSpPr txBox="1"/>
      </xdr:nvSpPr>
      <xdr:spPr>
        <a:xfrm>
          <a:off x="15324455" y="1543050"/>
          <a:ext cx="164719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88265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59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17780</xdr:rowOff>
    </xdr:to>
    <xdr:sp macro="" textlink="">
      <xdr:nvSpPr>
        <xdr:cNvPr id="418" name="正方形/長方形 417"/>
        <xdr:cNvSpPr/>
      </xdr:nvSpPr>
      <xdr:spPr>
        <a:xfrm>
          <a:off x="17970500" y="16471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88265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59865"/>
          <a:ext cx="1270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17780</xdr:rowOff>
    </xdr:to>
    <xdr:sp macro="" textlink="">
      <xdr:nvSpPr>
        <xdr:cNvPr id="420" name="正方形/長方形 419"/>
        <xdr:cNvSpPr/>
      </xdr:nvSpPr>
      <xdr:spPr>
        <a:xfrm>
          <a:off x="19621500" y="164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88265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59865"/>
          <a:ext cx="1270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17780</xdr:rowOff>
    </xdr:to>
    <xdr:sp macro="" textlink="">
      <xdr:nvSpPr>
        <xdr:cNvPr id="422" name="正方形/長方形 421"/>
        <xdr:cNvSpPr/>
      </xdr:nvSpPr>
      <xdr:spPr>
        <a:xfrm>
          <a:off x="21082000" y="164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5325"/>
          <a:ext cx="5080000" cy="241617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5325"/>
          <a:ext cx="6032500" cy="2416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158750</xdr:rowOff>
    </xdr:to>
    <xdr:sp macro="" textlink="">
      <xdr:nvSpPr>
        <xdr:cNvPr id="425" name="正方形/長方形 424"/>
        <xdr:cNvSpPr/>
      </xdr:nvSpPr>
      <xdr:spPr>
        <a:xfrm>
          <a:off x="18097500" y="1965325"/>
          <a:ext cx="3810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54610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13070" y="2283460"/>
          <a:ext cx="5789930" cy="20345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将来負担比率は令和5年度と比較し1.8</a:t>
          </a:r>
          <a:r>
            <a:rPr kumimoji="1" lang="ja-JP" altLang="en-US" sz="1300">
              <a:latin typeface="ＭＳ Ｐゴシック"/>
              <a:ea typeface="ＭＳ Ｐゴシック"/>
            </a:rPr>
            <a:t>ポイント低下している。これは、市債等の返済が進んだことにより、分子となる債務全体の負担額が減少したことに加え、分母となる税収入などの財源も増加し、比率は低下した。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将来負担比率は、猪名川上流ごみ処理施設組合の基幹施設改良工事を令和9年度に控えているものの、長期的には減少していく見込みである。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投資的事業の実施にあたっては、今後も国の財源を積極的に活用するなど、将来の負担に配慮した財政運営を行っていく。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60325</xdr:rowOff>
    </xdr:from>
    <xdr:ext cx="298450" cy="214630"/>
    <xdr:sp macro="" textlink="">
      <xdr:nvSpPr>
        <xdr:cNvPr id="427" name="テキスト ボックス 426"/>
        <xdr:cNvSpPr txBox="1"/>
      </xdr:nvSpPr>
      <xdr:spPr>
        <a:xfrm>
          <a:off x="12788900" y="1774825"/>
          <a:ext cx="29845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3365"/>
    <xdr:sp macro="" textlink="">
      <xdr:nvSpPr>
        <xdr:cNvPr id="429" name="テキスト ボックス 428"/>
        <xdr:cNvSpPr txBox="1"/>
      </xdr:nvSpPr>
      <xdr:spPr>
        <a:xfrm>
          <a:off x="12065000" y="423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3365"/>
    <xdr:sp macro="" textlink="">
      <xdr:nvSpPr>
        <xdr:cNvPr id="431" name="テキスト ボックス 430"/>
        <xdr:cNvSpPr txBox="1"/>
      </xdr:nvSpPr>
      <xdr:spPr>
        <a:xfrm>
          <a:off x="12065000" y="383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270"/>
    <xdr:sp macro="" textlink="">
      <xdr:nvSpPr>
        <xdr:cNvPr id="433" name="テキスト ボックス 432"/>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113665</xdr:rowOff>
    </xdr:from>
    <xdr:ext cx="762000" cy="253365"/>
    <xdr:sp macro="" textlink="">
      <xdr:nvSpPr>
        <xdr:cNvPr id="435" name="テキスト ボックス 434"/>
        <xdr:cNvSpPr txBox="1"/>
      </xdr:nvSpPr>
      <xdr:spPr>
        <a:xfrm>
          <a:off x="12065000" y="3028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27940</xdr:rowOff>
    </xdr:from>
    <xdr:to xmlns:xdr="http://schemas.openxmlformats.org/drawingml/2006/spreadsheetDrawing">
      <xdr:col>85</xdr:col>
      <xdr:colOff>95250</xdr:colOff>
      <xdr:row>16</xdr:row>
      <xdr:rowOff>27940</xdr:rowOff>
    </xdr:to>
    <xdr:cxnSp macro="">
      <xdr:nvCxnSpPr>
        <xdr:cNvPr id="436" name="直線コネクタ 435"/>
        <xdr:cNvCxnSpPr/>
      </xdr:nvCxnSpPr>
      <xdr:spPr>
        <a:xfrm>
          <a:off x="12827000" y="27711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56515</xdr:rowOff>
    </xdr:from>
    <xdr:ext cx="762000" cy="243205"/>
    <xdr:sp macro="" textlink="">
      <xdr:nvSpPr>
        <xdr:cNvPr id="437" name="テキスト ボックス 436"/>
        <xdr:cNvSpPr txBox="1"/>
      </xdr:nvSpPr>
      <xdr:spPr>
        <a:xfrm>
          <a:off x="12065000" y="26282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136525</xdr:rowOff>
    </xdr:from>
    <xdr:to xmlns:xdr="http://schemas.openxmlformats.org/drawingml/2006/spreadsheetDrawing">
      <xdr:col>85</xdr:col>
      <xdr:colOff>95250</xdr:colOff>
      <xdr:row>13</xdr:row>
      <xdr:rowOff>136525</xdr:rowOff>
    </xdr:to>
    <xdr:cxnSp macro="">
      <xdr:nvCxnSpPr>
        <xdr:cNvPr id="438" name="直線コネクタ 437"/>
        <xdr:cNvCxnSpPr/>
      </xdr:nvCxnSpPr>
      <xdr:spPr>
        <a:xfrm>
          <a:off x="12827000" y="2365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163830</xdr:rowOff>
    </xdr:from>
    <xdr:ext cx="762000" cy="247650"/>
    <xdr:sp macro="" textlink="">
      <xdr:nvSpPr>
        <xdr:cNvPr id="439" name="テキスト ボックス 438"/>
        <xdr:cNvSpPr txBox="1"/>
      </xdr:nvSpPr>
      <xdr:spPr>
        <a:xfrm>
          <a:off x="12065000" y="22212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40" name="直線コネクタ 439"/>
        <xdr:cNvCxnSpPr/>
      </xdr:nvCxnSpPr>
      <xdr:spPr>
        <a:xfrm>
          <a:off x="12827000" y="196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5325"/>
          <a:ext cx="5080000" cy="2416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136525</xdr:rowOff>
    </xdr:from>
    <xdr:to xmlns:xdr="http://schemas.openxmlformats.org/drawingml/2006/spreadsheetDrawing">
      <xdr:col>81</xdr:col>
      <xdr:colOff>44450</xdr:colOff>
      <xdr:row>20</xdr:row>
      <xdr:rowOff>139065</xdr:rowOff>
    </xdr:to>
    <xdr:cxnSp macro="">
      <xdr:nvCxnSpPr>
        <xdr:cNvPr id="442" name="直線コネクタ 441"/>
        <xdr:cNvCxnSpPr/>
      </xdr:nvCxnSpPr>
      <xdr:spPr>
        <a:xfrm flipV="1">
          <a:off x="17018000" y="2365375"/>
          <a:ext cx="0" cy="1202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111125</xdr:rowOff>
    </xdr:from>
    <xdr:ext cx="760095" cy="255270"/>
    <xdr:sp macro="" textlink="">
      <xdr:nvSpPr>
        <xdr:cNvPr id="443" name="将来負担の状況最小値テキスト"/>
        <xdr:cNvSpPr txBox="1"/>
      </xdr:nvSpPr>
      <xdr:spPr>
        <a:xfrm>
          <a:off x="17106900" y="354012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139065</xdr:rowOff>
    </xdr:from>
    <xdr:to xmlns:xdr="http://schemas.openxmlformats.org/drawingml/2006/spreadsheetDrawing">
      <xdr:col>81</xdr:col>
      <xdr:colOff>133350</xdr:colOff>
      <xdr:row>20</xdr:row>
      <xdr:rowOff>139065</xdr:rowOff>
    </xdr:to>
    <xdr:cxnSp macro="">
      <xdr:nvCxnSpPr>
        <xdr:cNvPr id="444" name="直線コネクタ 443"/>
        <xdr:cNvCxnSpPr/>
      </xdr:nvCxnSpPr>
      <xdr:spPr>
        <a:xfrm>
          <a:off x="16929100" y="356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53975</xdr:rowOff>
    </xdr:from>
    <xdr:ext cx="760095" cy="242570"/>
    <xdr:sp macro="" textlink="">
      <xdr:nvSpPr>
        <xdr:cNvPr id="445" name="将来負担の状況最大値テキスト"/>
        <xdr:cNvSpPr txBox="1"/>
      </xdr:nvSpPr>
      <xdr:spPr>
        <a:xfrm>
          <a:off x="17106900" y="2111375"/>
          <a:ext cx="7600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136525</xdr:rowOff>
    </xdr:from>
    <xdr:to xmlns:xdr="http://schemas.openxmlformats.org/drawingml/2006/spreadsheetDrawing">
      <xdr:col>81</xdr:col>
      <xdr:colOff>133350</xdr:colOff>
      <xdr:row>13</xdr:row>
      <xdr:rowOff>136525</xdr:rowOff>
    </xdr:to>
    <xdr:cxnSp macro="">
      <xdr:nvCxnSpPr>
        <xdr:cNvPr id="446" name="直線コネクタ 445"/>
        <xdr:cNvCxnSpPr/>
      </xdr:nvCxnSpPr>
      <xdr:spPr>
        <a:xfrm>
          <a:off x="16929100" y="2365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73025</xdr:rowOff>
    </xdr:from>
    <xdr:to xmlns:xdr="http://schemas.openxmlformats.org/drawingml/2006/spreadsheetDrawing">
      <xdr:col>81</xdr:col>
      <xdr:colOff>44450</xdr:colOff>
      <xdr:row>19</xdr:row>
      <xdr:rowOff>97790</xdr:rowOff>
    </xdr:to>
    <xdr:cxnSp macro="">
      <xdr:nvCxnSpPr>
        <xdr:cNvPr id="447" name="直線コネクタ 446"/>
        <xdr:cNvCxnSpPr/>
      </xdr:nvCxnSpPr>
      <xdr:spPr>
        <a:xfrm flipV="1">
          <a:off x="16179800" y="333057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163830</xdr:rowOff>
    </xdr:from>
    <xdr:ext cx="760095" cy="247650"/>
    <xdr:sp macro="" textlink="">
      <xdr:nvSpPr>
        <xdr:cNvPr id="448" name="将来負担の状況平均値テキスト"/>
        <xdr:cNvSpPr txBox="1"/>
      </xdr:nvSpPr>
      <xdr:spPr>
        <a:xfrm>
          <a:off x="17106900" y="2221230"/>
          <a:ext cx="7600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110490</xdr:rowOff>
    </xdr:from>
    <xdr:to xmlns:xdr="http://schemas.openxmlformats.org/drawingml/2006/spreadsheetDrawing">
      <xdr:col>81</xdr:col>
      <xdr:colOff>95250</xdr:colOff>
      <xdr:row>14</xdr:row>
      <xdr:rowOff>43180</xdr:rowOff>
    </xdr:to>
    <xdr:sp macro="" textlink="">
      <xdr:nvSpPr>
        <xdr:cNvPr id="449" name="フローチャート: 判断 448"/>
        <xdr:cNvSpPr/>
      </xdr:nvSpPr>
      <xdr:spPr>
        <a:xfrm>
          <a:off x="16955770" y="2339340"/>
          <a:ext cx="11303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19</xdr:row>
      <xdr:rowOff>97790</xdr:rowOff>
    </xdr:from>
    <xdr:to xmlns:xdr="http://schemas.openxmlformats.org/drawingml/2006/spreadsheetDrawing">
      <xdr:col>77</xdr:col>
      <xdr:colOff>44450</xdr:colOff>
      <xdr:row>20</xdr:row>
      <xdr:rowOff>169545</xdr:rowOff>
    </xdr:to>
    <xdr:cxnSp macro="">
      <xdr:nvCxnSpPr>
        <xdr:cNvPr id="450" name="直線コネクタ 449"/>
        <xdr:cNvCxnSpPr/>
      </xdr:nvCxnSpPr>
      <xdr:spPr>
        <a:xfrm flipV="1">
          <a:off x="15279370" y="3355340"/>
          <a:ext cx="90043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13</xdr:row>
      <xdr:rowOff>87630</xdr:rowOff>
    </xdr:from>
    <xdr:to xmlns:xdr="http://schemas.openxmlformats.org/drawingml/2006/spreadsheetDrawing">
      <xdr:col>77</xdr:col>
      <xdr:colOff>95250</xdr:colOff>
      <xdr:row>14</xdr:row>
      <xdr:rowOff>19685</xdr:rowOff>
    </xdr:to>
    <xdr:sp macro="" textlink="">
      <xdr:nvSpPr>
        <xdr:cNvPr id="451" name="フローチャート: 判断 450"/>
        <xdr:cNvSpPr/>
      </xdr:nvSpPr>
      <xdr:spPr>
        <a:xfrm>
          <a:off x="16117570" y="2316480"/>
          <a:ext cx="11303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29845</xdr:rowOff>
    </xdr:from>
    <xdr:ext cx="734695" cy="243205"/>
    <xdr:sp macro="" textlink="">
      <xdr:nvSpPr>
        <xdr:cNvPr id="452" name="テキスト ボックス 451"/>
        <xdr:cNvSpPr txBox="1"/>
      </xdr:nvSpPr>
      <xdr:spPr>
        <a:xfrm>
          <a:off x="15798800" y="2087245"/>
          <a:ext cx="7346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164465</xdr:rowOff>
    </xdr:from>
    <xdr:to xmlns:xdr="http://schemas.openxmlformats.org/drawingml/2006/spreadsheetDrawing">
      <xdr:col>72</xdr:col>
      <xdr:colOff>191770</xdr:colOff>
      <xdr:row>20</xdr:row>
      <xdr:rowOff>169545</xdr:rowOff>
    </xdr:to>
    <xdr:cxnSp macro="">
      <xdr:nvCxnSpPr>
        <xdr:cNvPr id="453" name="直線コネクタ 452"/>
        <xdr:cNvCxnSpPr/>
      </xdr:nvCxnSpPr>
      <xdr:spPr>
        <a:xfrm>
          <a:off x="14401800" y="3593465"/>
          <a:ext cx="87757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88265</xdr:rowOff>
    </xdr:from>
    <xdr:to xmlns:xdr="http://schemas.openxmlformats.org/drawingml/2006/spreadsheetDrawing">
      <xdr:col>73</xdr:col>
      <xdr:colOff>44450</xdr:colOff>
      <xdr:row>14</xdr:row>
      <xdr:rowOff>20955</xdr:rowOff>
    </xdr:to>
    <xdr:sp macro="" textlink="">
      <xdr:nvSpPr>
        <xdr:cNvPr id="454" name="フローチャート: 判断 453"/>
        <xdr:cNvSpPr/>
      </xdr:nvSpPr>
      <xdr:spPr>
        <a:xfrm>
          <a:off x="15240000" y="23171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0095" cy="243205"/>
    <xdr:sp macro="" textlink="">
      <xdr:nvSpPr>
        <xdr:cNvPr id="455" name="テキスト ボックス 454"/>
        <xdr:cNvSpPr txBox="1"/>
      </xdr:nvSpPr>
      <xdr:spPr>
        <a:xfrm>
          <a:off x="14909800" y="2088515"/>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164465</xdr:rowOff>
    </xdr:from>
    <xdr:to xmlns:xdr="http://schemas.openxmlformats.org/drawingml/2006/spreadsheetDrawing">
      <xdr:col>68</xdr:col>
      <xdr:colOff>152400</xdr:colOff>
      <xdr:row>21</xdr:row>
      <xdr:rowOff>129540</xdr:rowOff>
    </xdr:to>
    <xdr:cxnSp macro="">
      <xdr:nvCxnSpPr>
        <xdr:cNvPr id="456" name="直線コネクタ 455"/>
        <xdr:cNvCxnSpPr/>
      </xdr:nvCxnSpPr>
      <xdr:spPr>
        <a:xfrm flipV="1">
          <a:off x="13512800" y="359346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151765</xdr:rowOff>
    </xdr:from>
    <xdr:to xmlns:xdr="http://schemas.openxmlformats.org/drawingml/2006/spreadsheetDrawing">
      <xdr:col>68</xdr:col>
      <xdr:colOff>191770</xdr:colOff>
      <xdr:row>14</xdr:row>
      <xdr:rowOff>84455</xdr:rowOff>
    </xdr:to>
    <xdr:sp macro="" textlink="">
      <xdr:nvSpPr>
        <xdr:cNvPr id="457" name="フローチャート: 判断 456"/>
        <xdr:cNvSpPr/>
      </xdr:nvSpPr>
      <xdr:spPr>
        <a:xfrm>
          <a:off x="14351000" y="2380615"/>
          <a:ext cx="9017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93980</xdr:rowOff>
    </xdr:from>
    <xdr:ext cx="760095" cy="247015"/>
    <xdr:sp macro="" textlink="">
      <xdr:nvSpPr>
        <xdr:cNvPr id="458" name="テキスト ボックス 457"/>
        <xdr:cNvSpPr txBox="1"/>
      </xdr:nvSpPr>
      <xdr:spPr>
        <a:xfrm>
          <a:off x="14020800" y="2151380"/>
          <a:ext cx="7600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13970</xdr:rowOff>
    </xdr:from>
    <xdr:to xmlns:xdr="http://schemas.openxmlformats.org/drawingml/2006/spreadsheetDrawing">
      <xdr:col>64</xdr:col>
      <xdr:colOff>152400</xdr:colOff>
      <xdr:row>14</xdr:row>
      <xdr:rowOff>111760</xdr:rowOff>
    </xdr:to>
    <xdr:sp macro="" textlink="">
      <xdr:nvSpPr>
        <xdr:cNvPr id="459" name="フローチャート: 判断 458"/>
        <xdr:cNvSpPr/>
      </xdr:nvSpPr>
      <xdr:spPr>
        <a:xfrm>
          <a:off x="13462000" y="241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121920</xdr:rowOff>
    </xdr:from>
    <xdr:ext cx="760095" cy="243205"/>
    <xdr:sp macro="" textlink="">
      <xdr:nvSpPr>
        <xdr:cNvPr id="460" name="テキスト ボックス 459"/>
        <xdr:cNvSpPr txBox="1"/>
      </xdr:nvSpPr>
      <xdr:spPr>
        <a:xfrm>
          <a:off x="13131800" y="2179320"/>
          <a:ext cx="7600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0095" cy="257175"/>
    <xdr:sp macro="" textlink="">
      <xdr:nvSpPr>
        <xdr:cNvPr id="461" name="テキスト ボックス 460"/>
        <xdr:cNvSpPr txBox="1"/>
      </xdr:nvSpPr>
      <xdr:spPr>
        <a:xfrm>
          <a:off x="16802100" y="437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0095" cy="257175"/>
    <xdr:sp macro="" textlink="">
      <xdr:nvSpPr>
        <xdr:cNvPr id="462" name="テキスト ボックス 461"/>
        <xdr:cNvSpPr txBox="1"/>
      </xdr:nvSpPr>
      <xdr:spPr>
        <a:xfrm>
          <a:off x="15963900" y="437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58190" cy="257175"/>
    <xdr:sp macro="" textlink="">
      <xdr:nvSpPr>
        <xdr:cNvPr id="463" name="テキスト ボックス 462"/>
        <xdr:cNvSpPr txBox="1"/>
      </xdr:nvSpPr>
      <xdr:spPr>
        <a:xfrm>
          <a:off x="15069820" y="4378960"/>
          <a:ext cx="758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0095" cy="257175"/>
    <xdr:sp macro="" textlink="">
      <xdr:nvSpPr>
        <xdr:cNvPr id="464" name="テキスト ボックス 463"/>
        <xdr:cNvSpPr txBox="1"/>
      </xdr:nvSpPr>
      <xdr:spPr>
        <a:xfrm>
          <a:off x="14185900" y="437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0095" cy="257175"/>
    <xdr:sp macro="" textlink="">
      <xdr:nvSpPr>
        <xdr:cNvPr id="465" name="テキスト ボックス 464"/>
        <xdr:cNvSpPr txBox="1"/>
      </xdr:nvSpPr>
      <xdr:spPr>
        <a:xfrm>
          <a:off x="13296900" y="4378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19</xdr:row>
      <xdr:rowOff>22225</xdr:rowOff>
    </xdr:from>
    <xdr:to xmlns:xdr="http://schemas.openxmlformats.org/drawingml/2006/spreadsheetDrawing">
      <xdr:col>81</xdr:col>
      <xdr:colOff>95250</xdr:colOff>
      <xdr:row>19</xdr:row>
      <xdr:rowOff>123825</xdr:rowOff>
    </xdr:to>
    <xdr:sp macro="" textlink="">
      <xdr:nvSpPr>
        <xdr:cNvPr id="466" name="楕円 465"/>
        <xdr:cNvSpPr/>
      </xdr:nvSpPr>
      <xdr:spPr>
        <a:xfrm>
          <a:off x="16955770" y="327977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166370</xdr:rowOff>
    </xdr:from>
    <xdr:ext cx="760095" cy="253365"/>
    <xdr:sp macro="" textlink="">
      <xdr:nvSpPr>
        <xdr:cNvPr id="467" name="将来負担の状況該当値テキスト"/>
        <xdr:cNvSpPr txBox="1"/>
      </xdr:nvSpPr>
      <xdr:spPr>
        <a:xfrm>
          <a:off x="17106900" y="325247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19</xdr:row>
      <xdr:rowOff>46355</xdr:rowOff>
    </xdr:from>
    <xdr:to xmlns:xdr="http://schemas.openxmlformats.org/drawingml/2006/spreadsheetDrawing">
      <xdr:col>77</xdr:col>
      <xdr:colOff>95250</xdr:colOff>
      <xdr:row>19</xdr:row>
      <xdr:rowOff>147955</xdr:rowOff>
    </xdr:to>
    <xdr:sp macro="" textlink="">
      <xdr:nvSpPr>
        <xdr:cNvPr id="468" name="楕円 467"/>
        <xdr:cNvSpPr/>
      </xdr:nvSpPr>
      <xdr:spPr>
        <a:xfrm>
          <a:off x="16117570" y="330390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132715</xdr:rowOff>
    </xdr:from>
    <xdr:ext cx="734695" cy="253365"/>
    <xdr:sp macro="" textlink="">
      <xdr:nvSpPr>
        <xdr:cNvPr id="469" name="テキスト ボックス 468"/>
        <xdr:cNvSpPr txBox="1"/>
      </xdr:nvSpPr>
      <xdr:spPr>
        <a:xfrm>
          <a:off x="15798800" y="3390265"/>
          <a:ext cx="734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118745</xdr:rowOff>
    </xdr:from>
    <xdr:to xmlns:xdr="http://schemas.openxmlformats.org/drawingml/2006/spreadsheetDrawing">
      <xdr:col>73</xdr:col>
      <xdr:colOff>44450</xdr:colOff>
      <xdr:row>21</xdr:row>
      <xdr:rowOff>48895</xdr:rowOff>
    </xdr:to>
    <xdr:sp macro="" textlink="">
      <xdr:nvSpPr>
        <xdr:cNvPr id="470" name="楕円 469"/>
        <xdr:cNvSpPr/>
      </xdr:nvSpPr>
      <xdr:spPr>
        <a:xfrm>
          <a:off x="15240000" y="35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33655</xdr:rowOff>
    </xdr:from>
    <xdr:ext cx="760095" cy="258445"/>
    <xdr:sp macro="" textlink="">
      <xdr:nvSpPr>
        <xdr:cNvPr id="471" name="テキスト ボックス 470"/>
        <xdr:cNvSpPr txBox="1"/>
      </xdr:nvSpPr>
      <xdr:spPr>
        <a:xfrm>
          <a:off x="14909800" y="363410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113665</xdr:rowOff>
    </xdr:from>
    <xdr:to xmlns:xdr="http://schemas.openxmlformats.org/drawingml/2006/spreadsheetDrawing">
      <xdr:col>68</xdr:col>
      <xdr:colOff>191770</xdr:colOff>
      <xdr:row>21</xdr:row>
      <xdr:rowOff>43815</xdr:rowOff>
    </xdr:to>
    <xdr:sp macro="" textlink="">
      <xdr:nvSpPr>
        <xdr:cNvPr id="472" name="楕円 471"/>
        <xdr:cNvSpPr/>
      </xdr:nvSpPr>
      <xdr:spPr>
        <a:xfrm>
          <a:off x="14351000" y="354266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29210</xdr:rowOff>
    </xdr:from>
    <xdr:ext cx="760095" cy="253365"/>
    <xdr:sp macro="" textlink="">
      <xdr:nvSpPr>
        <xdr:cNvPr id="473" name="テキスト ボックス 472"/>
        <xdr:cNvSpPr txBox="1"/>
      </xdr:nvSpPr>
      <xdr:spPr>
        <a:xfrm>
          <a:off x="14020800" y="36296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78740</xdr:rowOff>
    </xdr:from>
    <xdr:to xmlns:xdr="http://schemas.openxmlformats.org/drawingml/2006/spreadsheetDrawing">
      <xdr:col>64</xdr:col>
      <xdr:colOff>152400</xdr:colOff>
      <xdr:row>22</xdr:row>
      <xdr:rowOff>8890</xdr:rowOff>
    </xdr:to>
    <xdr:sp macro="" textlink="">
      <xdr:nvSpPr>
        <xdr:cNvPr id="474" name="楕円 473"/>
        <xdr:cNvSpPr/>
      </xdr:nvSpPr>
      <xdr:spPr>
        <a:xfrm>
          <a:off x="13462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165100</xdr:rowOff>
    </xdr:from>
    <xdr:ext cx="760095" cy="257175"/>
    <xdr:sp macro="" textlink="">
      <xdr:nvSpPr>
        <xdr:cNvPr id="475" name="テキスト ボックス 474"/>
        <xdr:cNvSpPr txBox="1"/>
      </xdr:nvSpPr>
      <xdr:spPr>
        <a:xfrm>
          <a:off x="13131800" y="37655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9164300" y="241300"/>
          <a:ext cx="382143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152,914
150,965
53.44
61,361,501
60,786,749
370,897
34,246,472
64,453,954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3365"/>
    <xdr:sp macro="" textlink="">
      <xdr:nvSpPr>
        <xdr:cNvPr id="30" name="テキスト ボックス 29"/>
        <xdr:cNvSpPr txBox="1"/>
      </xdr:nvSpPr>
      <xdr:spPr>
        <a:xfrm>
          <a:off x="698500" y="3492500"/>
          <a:ext cx="88925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3365"/>
    <xdr:sp macro="" textlink="">
      <xdr:nvSpPr>
        <xdr:cNvPr id="31" name="テキスト ボックス 30"/>
        <xdr:cNvSpPr txBox="1"/>
      </xdr:nvSpPr>
      <xdr:spPr>
        <a:xfrm>
          <a:off x="698500" y="3746500"/>
          <a:ext cx="60426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62000" y="4699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3530" y="4762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3530" y="4953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62000" y="5270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778500" y="5270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人事院勧告に対応した給与の増加等により、当該指標は令和5年度と比較し</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令和5年度以降、</a:t>
          </a:r>
          <a:r>
            <a:rPr kumimoji="1" lang="ja-JP" altLang="en-US" sz="1300">
              <a:latin typeface="ＭＳ Ｐゴシック"/>
              <a:ea typeface="ＭＳ Ｐゴシック"/>
            </a:rPr>
            <a:t>一定数の職員を確保し、</a:t>
          </a:r>
          <a:r>
            <a:rPr kumimoji="1" lang="ja-JP" altLang="en-US" sz="1300">
              <a:latin typeface="ＭＳ Ｐゴシック"/>
              <a:ea typeface="ＭＳ Ｐゴシック"/>
            </a:rPr>
            <a:t>育児休業取得等による欠員をカバーする方針としており、その状況はしばらく続くことから、横ばいで推移していくものと見込まれる。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62000" y="7556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3365"/>
    <xdr:sp macro="" textlink="">
      <xdr:nvSpPr>
        <xdr:cNvPr id="47" name="テキスト ボックス 46"/>
        <xdr:cNvSpPr txBox="1"/>
      </xdr:nvSpPr>
      <xdr:spPr>
        <a:xfrm>
          <a:off x="254000" y="7414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182880</xdr:colOff>
      <xdr:row>42</xdr:row>
      <xdr:rowOff>29210</xdr:rowOff>
    </xdr:to>
    <xdr:cxnSp macro="">
      <xdr:nvCxnSpPr>
        <xdr:cNvPr id="48" name="直線コネクタ 47"/>
        <xdr:cNvCxnSpPr/>
      </xdr:nvCxnSpPr>
      <xdr:spPr>
        <a:xfrm>
          <a:off x="762000" y="723011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4190" cy="259080"/>
    <xdr:sp macro="" textlink="">
      <xdr:nvSpPr>
        <xdr:cNvPr id="49" name="テキスト ボックス 48"/>
        <xdr:cNvSpPr txBox="1"/>
      </xdr:nvSpPr>
      <xdr:spPr>
        <a:xfrm>
          <a:off x="25400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182880</xdr:colOff>
      <xdr:row>40</xdr:row>
      <xdr:rowOff>45085</xdr:rowOff>
    </xdr:to>
    <xdr:cxnSp macro="">
      <xdr:nvCxnSpPr>
        <xdr:cNvPr id="50" name="直線コネクタ 49"/>
        <xdr:cNvCxnSpPr/>
      </xdr:nvCxnSpPr>
      <xdr:spPr>
        <a:xfrm>
          <a:off x="762000" y="690308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4190" cy="253365"/>
    <xdr:sp macro="" textlink="">
      <xdr:nvSpPr>
        <xdr:cNvPr id="51" name="テキスト ボックス 50"/>
        <xdr:cNvSpPr txBox="1"/>
      </xdr:nvSpPr>
      <xdr:spPr>
        <a:xfrm>
          <a:off x="254000" y="676148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182880</xdr:colOff>
      <xdr:row>38</xdr:row>
      <xdr:rowOff>61595</xdr:rowOff>
    </xdr:to>
    <xdr:cxnSp macro="">
      <xdr:nvCxnSpPr>
        <xdr:cNvPr id="52" name="直線コネクタ 51"/>
        <xdr:cNvCxnSpPr/>
      </xdr:nvCxnSpPr>
      <xdr:spPr>
        <a:xfrm>
          <a:off x="762000" y="657669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4190" cy="258445"/>
    <xdr:sp macro="" textlink="">
      <xdr:nvSpPr>
        <xdr:cNvPr id="53" name="テキスト ボックス 52"/>
        <xdr:cNvSpPr txBox="1"/>
      </xdr:nvSpPr>
      <xdr:spPr>
        <a:xfrm>
          <a:off x="25400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182880</xdr:colOff>
      <xdr:row>36</xdr:row>
      <xdr:rowOff>78105</xdr:rowOff>
    </xdr:to>
    <xdr:cxnSp macro="">
      <xdr:nvCxnSpPr>
        <xdr:cNvPr id="54" name="直線コネクタ 53"/>
        <xdr:cNvCxnSpPr/>
      </xdr:nvCxnSpPr>
      <xdr:spPr>
        <a:xfrm>
          <a:off x="762000" y="625030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4190" cy="259080"/>
    <xdr:sp macro="" textlink="">
      <xdr:nvSpPr>
        <xdr:cNvPr id="55" name="テキスト ボックス 54"/>
        <xdr:cNvSpPr txBox="1"/>
      </xdr:nvSpPr>
      <xdr:spPr>
        <a:xfrm>
          <a:off x="25400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182880</xdr:colOff>
      <xdr:row>34</xdr:row>
      <xdr:rowOff>94615</xdr:rowOff>
    </xdr:to>
    <xdr:cxnSp macro="">
      <xdr:nvCxnSpPr>
        <xdr:cNvPr id="56" name="直線コネクタ 55"/>
        <xdr:cNvCxnSpPr/>
      </xdr:nvCxnSpPr>
      <xdr:spPr>
        <a:xfrm>
          <a:off x="762000" y="592391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4190" cy="253365"/>
    <xdr:sp macro="" textlink="">
      <xdr:nvSpPr>
        <xdr:cNvPr id="57" name="テキスト ボックス 56"/>
        <xdr:cNvSpPr txBox="1"/>
      </xdr:nvSpPr>
      <xdr:spPr>
        <a:xfrm>
          <a:off x="254000" y="5781675"/>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182880</xdr:colOff>
      <xdr:row>32</xdr:row>
      <xdr:rowOff>110490</xdr:rowOff>
    </xdr:to>
    <xdr:cxnSp macro="">
      <xdr:nvCxnSpPr>
        <xdr:cNvPr id="58" name="直線コネクタ 57"/>
        <xdr:cNvCxnSpPr/>
      </xdr:nvCxnSpPr>
      <xdr:spPr>
        <a:xfrm>
          <a:off x="762000" y="559689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4190" cy="259080"/>
    <xdr:sp macro="" textlink="">
      <xdr:nvSpPr>
        <xdr:cNvPr id="59" name="テキスト ボックス 58"/>
        <xdr:cNvSpPr txBox="1"/>
      </xdr:nvSpPr>
      <xdr:spPr>
        <a:xfrm>
          <a:off x="25400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60" name="直線コネクタ 59"/>
        <xdr:cNvCxnSpPr/>
      </xdr:nvCxnSpPr>
      <xdr:spPr>
        <a:xfrm>
          <a:off x="762000" y="527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3365"/>
    <xdr:sp macro="" textlink="">
      <xdr:nvSpPr>
        <xdr:cNvPr id="61" name="テキスト ボックス 60"/>
        <xdr:cNvSpPr txBox="1"/>
      </xdr:nvSpPr>
      <xdr:spPr>
        <a:xfrm>
          <a:off x="254000" y="5128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2" name="人件費グラフ枠"/>
        <xdr:cNvSpPr/>
      </xdr:nvSpPr>
      <xdr:spPr>
        <a:xfrm>
          <a:off x="762000" y="5270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12700</xdr:rowOff>
    </xdr:from>
    <xdr:to xmlns:xdr="http://schemas.openxmlformats.org/drawingml/2006/spreadsheetDrawing">
      <xdr:col>24</xdr:col>
      <xdr:colOff>25400</xdr:colOff>
      <xdr:row>41</xdr:row>
      <xdr:rowOff>37465</xdr:rowOff>
    </xdr:to>
    <xdr:cxnSp macro="">
      <xdr:nvCxnSpPr>
        <xdr:cNvPr id="63" name="直線コネクタ 62"/>
        <xdr:cNvCxnSpPr/>
      </xdr:nvCxnSpPr>
      <xdr:spPr>
        <a:xfrm flipV="1">
          <a:off x="4826000" y="549910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9525</xdr:rowOff>
    </xdr:from>
    <xdr:ext cx="760095" cy="253365"/>
    <xdr:sp macro="" textlink="">
      <xdr:nvSpPr>
        <xdr:cNvPr id="64" name="人件費最小値テキスト"/>
        <xdr:cNvSpPr txBox="1"/>
      </xdr:nvSpPr>
      <xdr:spPr>
        <a:xfrm>
          <a:off x="4914900" y="703897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37465</xdr:rowOff>
    </xdr:from>
    <xdr:to xmlns:xdr="http://schemas.openxmlformats.org/drawingml/2006/spreadsheetDrawing">
      <xdr:col>24</xdr:col>
      <xdr:colOff>114300</xdr:colOff>
      <xdr:row>41</xdr:row>
      <xdr:rowOff>37465</xdr:rowOff>
    </xdr:to>
    <xdr:cxnSp macro="">
      <xdr:nvCxnSpPr>
        <xdr:cNvPr id="65" name="直線コネクタ 64"/>
        <xdr:cNvCxnSpPr/>
      </xdr:nvCxnSpPr>
      <xdr:spPr>
        <a:xfrm>
          <a:off x="47371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99060</xdr:rowOff>
    </xdr:from>
    <xdr:ext cx="760095" cy="253365"/>
    <xdr:sp macro="" textlink="">
      <xdr:nvSpPr>
        <xdr:cNvPr id="66" name="人件費最大値テキスト"/>
        <xdr:cNvSpPr txBox="1"/>
      </xdr:nvSpPr>
      <xdr:spPr>
        <a:xfrm>
          <a:off x="4914900" y="52425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12700</xdr:rowOff>
    </xdr:from>
    <xdr:to xmlns:xdr="http://schemas.openxmlformats.org/drawingml/2006/spreadsheetDrawing">
      <xdr:col>24</xdr:col>
      <xdr:colOff>114300</xdr:colOff>
      <xdr:row>32</xdr:row>
      <xdr:rowOff>12700</xdr:rowOff>
    </xdr:to>
    <xdr:cxnSp macro="">
      <xdr:nvCxnSpPr>
        <xdr:cNvPr id="67" name="直線コネクタ 66"/>
        <xdr:cNvCxnSpPr/>
      </xdr:nvCxnSpPr>
      <xdr:spPr>
        <a:xfrm>
          <a:off x="4737100" y="549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39</xdr:row>
      <xdr:rowOff>86360</xdr:rowOff>
    </xdr:from>
    <xdr:to xmlns:xdr="http://schemas.openxmlformats.org/drawingml/2006/spreadsheetDrawing">
      <xdr:col>24</xdr:col>
      <xdr:colOff>25400</xdr:colOff>
      <xdr:row>39</xdr:row>
      <xdr:rowOff>129540</xdr:rowOff>
    </xdr:to>
    <xdr:cxnSp macro="">
      <xdr:nvCxnSpPr>
        <xdr:cNvPr id="68" name="直線コネクタ 67"/>
        <xdr:cNvCxnSpPr/>
      </xdr:nvCxnSpPr>
      <xdr:spPr>
        <a:xfrm>
          <a:off x="3983355" y="6772910"/>
          <a:ext cx="84264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13970</xdr:rowOff>
    </xdr:from>
    <xdr:ext cx="760095" cy="259080"/>
    <xdr:sp macro="" textlink="">
      <xdr:nvSpPr>
        <xdr:cNvPr id="69" name="人件費平均値テキスト"/>
        <xdr:cNvSpPr txBox="1"/>
      </xdr:nvSpPr>
      <xdr:spPr>
        <a:xfrm>
          <a:off x="4914900" y="618617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168910</xdr:rowOff>
    </xdr:from>
    <xdr:to xmlns:xdr="http://schemas.openxmlformats.org/drawingml/2006/spreadsheetDrawing">
      <xdr:col>24</xdr:col>
      <xdr:colOff>76200</xdr:colOff>
      <xdr:row>37</xdr:row>
      <xdr:rowOff>99060</xdr:rowOff>
    </xdr:to>
    <xdr:sp macro="" textlink="">
      <xdr:nvSpPr>
        <xdr:cNvPr id="70" name="フローチャート: 判断 69"/>
        <xdr:cNvSpPr/>
      </xdr:nvSpPr>
      <xdr:spPr>
        <a:xfrm>
          <a:off x="47752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53340</xdr:rowOff>
    </xdr:from>
    <xdr:to xmlns:xdr="http://schemas.openxmlformats.org/drawingml/2006/spreadsheetDrawing">
      <xdr:col>19</xdr:col>
      <xdr:colOff>182880</xdr:colOff>
      <xdr:row>39</xdr:row>
      <xdr:rowOff>86360</xdr:rowOff>
    </xdr:to>
    <xdr:cxnSp macro="">
      <xdr:nvCxnSpPr>
        <xdr:cNvPr id="71" name="直線コネクタ 70"/>
        <xdr:cNvCxnSpPr/>
      </xdr:nvCxnSpPr>
      <xdr:spPr>
        <a:xfrm>
          <a:off x="3098800" y="6739890"/>
          <a:ext cx="88455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70485</xdr:rowOff>
    </xdr:from>
    <xdr:to xmlns:xdr="http://schemas.openxmlformats.org/drawingml/2006/spreadsheetDrawing">
      <xdr:col>20</xdr:col>
      <xdr:colOff>38100</xdr:colOff>
      <xdr:row>37</xdr:row>
      <xdr:rowOff>635</xdr:rowOff>
    </xdr:to>
    <xdr:sp macro="" textlink="">
      <xdr:nvSpPr>
        <xdr:cNvPr id="72" name="フローチャート: 判断 71"/>
        <xdr:cNvSpPr/>
      </xdr:nvSpPr>
      <xdr:spPr>
        <a:xfrm>
          <a:off x="3937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10795</xdr:rowOff>
    </xdr:from>
    <xdr:ext cx="732790" cy="258445"/>
    <xdr:sp macro="" textlink="">
      <xdr:nvSpPr>
        <xdr:cNvPr id="73" name="テキスト ボックス 72"/>
        <xdr:cNvSpPr txBox="1"/>
      </xdr:nvSpPr>
      <xdr:spPr>
        <a:xfrm>
          <a:off x="3606800" y="601154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170815</xdr:rowOff>
    </xdr:from>
    <xdr:to xmlns:xdr="http://schemas.openxmlformats.org/drawingml/2006/spreadsheetDrawing">
      <xdr:col>15</xdr:col>
      <xdr:colOff>98425</xdr:colOff>
      <xdr:row>39</xdr:row>
      <xdr:rowOff>53340</xdr:rowOff>
    </xdr:to>
    <xdr:cxnSp macro="">
      <xdr:nvCxnSpPr>
        <xdr:cNvPr id="74" name="直線コネクタ 73"/>
        <xdr:cNvCxnSpPr/>
      </xdr:nvCxnSpPr>
      <xdr:spPr>
        <a:xfrm>
          <a:off x="2209800" y="66859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146685</xdr:rowOff>
    </xdr:from>
    <xdr:to xmlns:xdr="http://schemas.openxmlformats.org/drawingml/2006/spreadsheetDrawing">
      <xdr:col>15</xdr:col>
      <xdr:colOff>149225</xdr:colOff>
      <xdr:row>37</xdr:row>
      <xdr:rowOff>76835</xdr:rowOff>
    </xdr:to>
    <xdr:sp macro="" textlink="">
      <xdr:nvSpPr>
        <xdr:cNvPr id="75" name="フローチャート: 判断 74"/>
        <xdr:cNvSpPr/>
      </xdr:nvSpPr>
      <xdr:spPr>
        <a:xfrm>
          <a:off x="30480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86995</xdr:rowOff>
    </xdr:from>
    <xdr:ext cx="760095" cy="253365"/>
    <xdr:sp macro="" textlink="">
      <xdr:nvSpPr>
        <xdr:cNvPr id="76" name="テキスト ボックス 75"/>
        <xdr:cNvSpPr txBox="1"/>
      </xdr:nvSpPr>
      <xdr:spPr>
        <a:xfrm>
          <a:off x="2717800" y="608774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170815</xdr:rowOff>
    </xdr:from>
    <xdr:to xmlns:xdr="http://schemas.openxmlformats.org/drawingml/2006/spreadsheetDrawing">
      <xdr:col>11</xdr:col>
      <xdr:colOff>9525</xdr:colOff>
      <xdr:row>39</xdr:row>
      <xdr:rowOff>31750</xdr:rowOff>
    </xdr:to>
    <xdr:cxnSp macro="">
      <xdr:nvCxnSpPr>
        <xdr:cNvPr id="77" name="直線コネクタ 76"/>
        <xdr:cNvCxnSpPr/>
      </xdr:nvCxnSpPr>
      <xdr:spPr>
        <a:xfrm flipV="1">
          <a:off x="1320800" y="6685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114300</xdr:rowOff>
    </xdr:from>
    <xdr:to xmlns:xdr="http://schemas.openxmlformats.org/drawingml/2006/spreadsheetDrawing">
      <xdr:col>11</xdr:col>
      <xdr:colOff>60325</xdr:colOff>
      <xdr:row>37</xdr:row>
      <xdr:rowOff>44450</xdr:rowOff>
    </xdr:to>
    <xdr:sp macro="" textlink="">
      <xdr:nvSpPr>
        <xdr:cNvPr id="78" name="フローチャート: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54610</xdr:rowOff>
    </xdr:from>
    <xdr:ext cx="758190" cy="253365"/>
    <xdr:sp macro="" textlink="">
      <xdr:nvSpPr>
        <xdr:cNvPr id="79" name="テキスト ボックス 78"/>
        <xdr:cNvSpPr txBox="1"/>
      </xdr:nvSpPr>
      <xdr:spPr>
        <a:xfrm>
          <a:off x="1828800" y="60553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84455</xdr:rowOff>
    </xdr:from>
    <xdr:to xmlns:xdr="http://schemas.openxmlformats.org/drawingml/2006/spreadsheetDrawing">
      <xdr:col>6</xdr:col>
      <xdr:colOff>171450</xdr:colOff>
      <xdr:row>38</xdr:row>
      <xdr:rowOff>14605</xdr:rowOff>
    </xdr:to>
    <xdr:sp macro="" textlink="">
      <xdr:nvSpPr>
        <xdr:cNvPr id="80" name="フローチャート: 判断 79"/>
        <xdr:cNvSpPr/>
      </xdr:nvSpPr>
      <xdr:spPr>
        <a:xfrm>
          <a:off x="12700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24765</xdr:rowOff>
    </xdr:from>
    <xdr:ext cx="756285" cy="259080"/>
    <xdr:sp macro="" textlink="">
      <xdr:nvSpPr>
        <xdr:cNvPr id="81" name="テキスト ボックス 80"/>
        <xdr:cNvSpPr txBox="1"/>
      </xdr:nvSpPr>
      <xdr:spPr>
        <a:xfrm>
          <a:off x="939800" y="61969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0095" cy="259080"/>
    <xdr:sp macro="" textlink="">
      <xdr:nvSpPr>
        <xdr:cNvPr id="82" name="テキスト ボックス 81"/>
        <xdr:cNvSpPr txBox="1"/>
      </xdr:nvSpPr>
      <xdr:spPr>
        <a:xfrm>
          <a:off x="46101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0095" cy="259080"/>
    <xdr:sp macro="" textlink="">
      <xdr:nvSpPr>
        <xdr:cNvPr id="83" name="テキスト ボックス 82"/>
        <xdr:cNvSpPr txBox="1"/>
      </xdr:nvSpPr>
      <xdr:spPr>
        <a:xfrm>
          <a:off x="3771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4" name="テキスト ボックス 83"/>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58190" cy="259080"/>
    <xdr:sp macro="" textlink="">
      <xdr:nvSpPr>
        <xdr:cNvPr id="85" name="テキスト ボックス 84"/>
        <xdr:cNvSpPr txBox="1"/>
      </xdr:nvSpPr>
      <xdr:spPr>
        <a:xfrm>
          <a:off x="198310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0095" cy="259080"/>
    <xdr:sp macro="" textlink="">
      <xdr:nvSpPr>
        <xdr:cNvPr id="86" name="テキスト ボックス 85"/>
        <xdr:cNvSpPr txBox="1"/>
      </xdr:nvSpPr>
      <xdr:spPr>
        <a:xfrm>
          <a:off x="1104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78740</xdr:rowOff>
    </xdr:from>
    <xdr:to xmlns:xdr="http://schemas.openxmlformats.org/drawingml/2006/spreadsheetDrawing">
      <xdr:col>24</xdr:col>
      <xdr:colOff>76200</xdr:colOff>
      <xdr:row>40</xdr:row>
      <xdr:rowOff>8890</xdr:rowOff>
    </xdr:to>
    <xdr:sp macro="" textlink="">
      <xdr:nvSpPr>
        <xdr:cNvPr id="87" name="楕円 86"/>
        <xdr:cNvSpPr/>
      </xdr:nvSpPr>
      <xdr:spPr>
        <a:xfrm>
          <a:off x="4775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50800</xdr:rowOff>
    </xdr:from>
    <xdr:ext cx="760095" cy="259080"/>
    <xdr:sp macro="" textlink="">
      <xdr:nvSpPr>
        <xdr:cNvPr id="88" name="人件費該当値テキスト"/>
        <xdr:cNvSpPr txBox="1"/>
      </xdr:nvSpPr>
      <xdr:spPr>
        <a:xfrm>
          <a:off x="4914900" y="67373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35560</xdr:rowOff>
    </xdr:from>
    <xdr:to xmlns:xdr="http://schemas.openxmlformats.org/drawingml/2006/spreadsheetDrawing">
      <xdr:col>20</xdr:col>
      <xdr:colOff>38100</xdr:colOff>
      <xdr:row>39</xdr:row>
      <xdr:rowOff>137160</xdr:rowOff>
    </xdr:to>
    <xdr:sp macro="" textlink="">
      <xdr:nvSpPr>
        <xdr:cNvPr id="89" name="楕円 88"/>
        <xdr:cNvSpPr/>
      </xdr:nvSpPr>
      <xdr:spPr>
        <a:xfrm>
          <a:off x="39370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121920</xdr:rowOff>
    </xdr:from>
    <xdr:ext cx="732790" cy="253365"/>
    <xdr:sp macro="" textlink="">
      <xdr:nvSpPr>
        <xdr:cNvPr id="90" name="テキスト ボックス 89"/>
        <xdr:cNvSpPr txBox="1"/>
      </xdr:nvSpPr>
      <xdr:spPr>
        <a:xfrm>
          <a:off x="3606800" y="6808470"/>
          <a:ext cx="7327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2540</xdr:rowOff>
    </xdr:from>
    <xdr:to xmlns:xdr="http://schemas.openxmlformats.org/drawingml/2006/spreadsheetDrawing">
      <xdr:col>15</xdr:col>
      <xdr:colOff>149225</xdr:colOff>
      <xdr:row>39</xdr:row>
      <xdr:rowOff>104140</xdr:rowOff>
    </xdr:to>
    <xdr:sp macro="" textlink="">
      <xdr:nvSpPr>
        <xdr:cNvPr id="91" name="楕円 90"/>
        <xdr:cNvSpPr/>
      </xdr:nvSpPr>
      <xdr:spPr>
        <a:xfrm>
          <a:off x="30480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88900</xdr:rowOff>
    </xdr:from>
    <xdr:ext cx="760095" cy="253365"/>
    <xdr:sp macro="" textlink="">
      <xdr:nvSpPr>
        <xdr:cNvPr id="92" name="テキスト ボックス 91"/>
        <xdr:cNvSpPr txBox="1"/>
      </xdr:nvSpPr>
      <xdr:spPr>
        <a:xfrm>
          <a:off x="2717800" y="677545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120650</xdr:rowOff>
    </xdr:from>
    <xdr:to xmlns:xdr="http://schemas.openxmlformats.org/drawingml/2006/spreadsheetDrawing">
      <xdr:col>11</xdr:col>
      <xdr:colOff>60325</xdr:colOff>
      <xdr:row>39</xdr:row>
      <xdr:rowOff>50165</xdr:rowOff>
    </xdr:to>
    <xdr:sp macro="" textlink="">
      <xdr:nvSpPr>
        <xdr:cNvPr id="93" name="楕円 92"/>
        <xdr:cNvSpPr/>
      </xdr:nvSpPr>
      <xdr:spPr>
        <a:xfrm>
          <a:off x="21590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34925</xdr:rowOff>
    </xdr:from>
    <xdr:ext cx="758190" cy="259080"/>
    <xdr:sp macro="" textlink="">
      <xdr:nvSpPr>
        <xdr:cNvPr id="94" name="テキスト ボックス 93"/>
        <xdr:cNvSpPr txBox="1"/>
      </xdr:nvSpPr>
      <xdr:spPr>
        <a:xfrm>
          <a:off x="1828800" y="67214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152400</xdr:rowOff>
    </xdr:from>
    <xdr:to xmlns:xdr="http://schemas.openxmlformats.org/drawingml/2006/spreadsheetDrawing">
      <xdr:col>6</xdr:col>
      <xdr:colOff>171450</xdr:colOff>
      <xdr:row>39</xdr:row>
      <xdr:rowOff>82550</xdr:rowOff>
    </xdr:to>
    <xdr:sp macro="" textlink="">
      <xdr:nvSpPr>
        <xdr:cNvPr id="95" name="楕円 94"/>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67310</xdr:rowOff>
    </xdr:from>
    <xdr:ext cx="756285" cy="259080"/>
    <xdr:sp macro="" textlink="">
      <xdr:nvSpPr>
        <xdr:cNvPr id="96" name="テキスト ボックス 95"/>
        <xdr:cNvSpPr txBox="1"/>
      </xdr:nvSpPr>
      <xdr:spPr>
        <a:xfrm>
          <a:off x="939800" y="6753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85030" y="1841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物価高騰の影響による委託料などの増により、当該指標については昨年度と比較し、</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今後も、歳出全体のバランスを考慮しながら、引き続き適正な支出に収まるよう管理する。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8" name="テキスト ボックス 107"/>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3365"/>
    <xdr:sp macro="" textlink="">
      <xdr:nvSpPr>
        <xdr:cNvPr id="110" name="テキスト ボックス 109"/>
        <xdr:cNvSpPr txBox="1"/>
      </xdr:nvSpPr>
      <xdr:spPr>
        <a:xfrm>
          <a:off x="11938000" y="3985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12" name="テキスト ボックス 111"/>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4" name="テキスト ボックス 113"/>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3365"/>
    <xdr:sp macro="" textlink="">
      <xdr:nvSpPr>
        <xdr:cNvPr id="116" name="テキスト ボックス 115"/>
        <xdr:cNvSpPr txBox="1"/>
      </xdr:nvSpPr>
      <xdr:spPr>
        <a:xfrm>
          <a:off x="11938000" y="2842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8" name="テキスト ボックス 117"/>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20" name="テキスト ボックス 119"/>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3365"/>
    <xdr:sp macro="" textlink="">
      <xdr:nvSpPr>
        <xdr:cNvPr id="122" name="テキスト ボックス 121"/>
        <xdr:cNvSpPr txBox="1"/>
      </xdr:nvSpPr>
      <xdr:spPr>
        <a:xfrm>
          <a:off x="11938000" y="1699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62230</xdr:rowOff>
    </xdr:from>
    <xdr:to xmlns:xdr="http://schemas.openxmlformats.org/drawingml/2006/spreadsheetDrawing">
      <xdr:col>82</xdr:col>
      <xdr:colOff>107950</xdr:colOff>
      <xdr:row>20</xdr:row>
      <xdr:rowOff>88900</xdr:rowOff>
    </xdr:to>
    <xdr:cxnSp macro="">
      <xdr:nvCxnSpPr>
        <xdr:cNvPr id="124" name="直線コネクタ 123"/>
        <xdr:cNvCxnSpPr/>
      </xdr:nvCxnSpPr>
      <xdr:spPr>
        <a:xfrm flipV="1">
          <a:off x="16510000" y="2291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60960</xdr:rowOff>
    </xdr:from>
    <xdr:ext cx="758190" cy="259080"/>
    <xdr:sp macro="" textlink="">
      <xdr:nvSpPr>
        <xdr:cNvPr id="125" name="物件費最小値テキスト"/>
        <xdr:cNvSpPr txBox="1"/>
      </xdr:nvSpPr>
      <xdr:spPr>
        <a:xfrm>
          <a:off x="16584930" y="3489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182880</xdr:colOff>
      <xdr:row>20</xdr:row>
      <xdr:rowOff>88900</xdr:rowOff>
    </xdr:to>
    <xdr:cxnSp macro="">
      <xdr:nvCxnSpPr>
        <xdr:cNvPr id="126" name="直線コネクタ 125"/>
        <xdr:cNvCxnSpPr/>
      </xdr:nvCxnSpPr>
      <xdr:spPr>
        <a:xfrm>
          <a:off x="16421100" y="35179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148590</xdr:rowOff>
    </xdr:from>
    <xdr:ext cx="758190" cy="259080"/>
    <xdr:sp macro="" textlink="">
      <xdr:nvSpPr>
        <xdr:cNvPr id="127" name="物件費最大値テキスト"/>
        <xdr:cNvSpPr txBox="1"/>
      </xdr:nvSpPr>
      <xdr:spPr>
        <a:xfrm>
          <a:off x="16584930" y="20345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62230</xdr:rowOff>
    </xdr:from>
    <xdr:to xmlns:xdr="http://schemas.openxmlformats.org/drawingml/2006/spreadsheetDrawing">
      <xdr:col>82</xdr:col>
      <xdr:colOff>182880</xdr:colOff>
      <xdr:row>13</xdr:row>
      <xdr:rowOff>62230</xdr:rowOff>
    </xdr:to>
    <xdr:cxnSp macro="">
      <xdr:nvCxnSpPr>
        <xdr:cNvPr id="128" name="直線コネクタ 127"/>
        <xdr:cNvCxnSpPr/>
      </xdr:nvCxnSpPr>
      <xdr:spPr>
        <a:xfrm>
          <a:off x="16421100" y="2291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142240</xdr:rowOff>
    </xdr:from>
    <xdr:to xmlns:xdr="http://schemas.openxmlformats.org/drawingml/2006/spreadsheetDrawing">
      <xdr:col>82</xdr:col>
      <xdr:colOff>107950</xdr:colOff>
      <xdr:row>15</xdr:row>
      <xdr:rowOff>24130</xdr:rowOff>
    </xdr:to>
    <xdr:cxnSp macro="">
      <xdr:nvCxnSpPr>
        <xdr:cNvPr id="129" name="直線コネクタ 128"/>
        <xdr:cNvCxnSpPr/>
      </xdr:nvCxnSpPr>
      <xdr:spPr>
        <a:xfrm>
          <a:off x="15671800" y="25425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124460</xdr:rowOff>
    </xdr:from>
    <xdr:ext cx="758190" cy="259080"/>
    <xdr:sp macro="" textlink="">
      <xdr:nvSpPr>
        <xdr:cNvPr id="130" name="物件費平均値テキスト"/>
        <xdr:cNvSpPr txBox="1"/>
      </xdr:nvSpPr>
      <xdr:spPr>
        <a:xfrm>
          <a:off x="16584930" y="28676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96520</xdr:rowOff>
    </xdr:from>
    <xdr:to xmlns:xdr="http://schemas.openxmlformats.org/drawingml/2006/spreadsheetDrawing">
      <xdr:col>78</xdr:col>
      <xdr:colOff>69850</xdr:colOff>
      <xdr:row>14</xdr:row>
      <xdr:rowOff>142240</xdr:rowOff>
    </xdr:to>
    <xdr:cxnSp macro="">
      <xdr:nvCxnSpPr>
        <xdr:cNvPr id="132" name="直線コネクタ 131"/>
        <xdr:cNvCxnSpPr/>
      </xdr:nvCxnSpPr>
      <xdr:spPr>
        <a:xfrm>
          <a:off x="14782800" y="2496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129540</xdr:rowOff>
    </xdr:from>
    <xdr:to xmlns:xdr="http://schemas.openxmlformats.org/drawingml/2006/spreadsheetDrawing">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44450</xdr:rowOff>
    </xdr:from>
    <xdr:ext cx="734695" cy="259080"/>
    <xdr:sp macro="" textlink="">
      <xdr:nvSpPr>
        <xdr:cNvPr id="134" name="テキスト ボックス 133"/>
        <xdr:cNvSpPr txBox="1"/>
      </xdr:nvSpPr>
      <xdr:spPr>
        <a:xfrm>
          <a:off x="15290800" y="29591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43180</xdr:rowOff>
    </xdr:from>
    <xdr:to xmlns:xdr="http://schemas.openxmlformats.org/drawingml/2006/spreadsheetDrawing">
      <xdr:col>73</xdr:col>
      <xdr:colOff>180975</xdr:colOff>
      <xdr:row>14</xdr:row>
      <xdr:rowOff>96520</xdr:rowOff>
    </xdr:to>
    <xdr:cxnSp macro="">
      <xdr:nvCxnSpPr>
        <xdr:cNvPr id="135" name="直線コネクタ 134"/>
        <xdr:cNvCxnSpPr/>
      </xdr:nvCxnSpPr>
      <xdr:spPr>
        <a:xfrm>
          <a:off x="13893800" y="24434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91440</xdr:rowOff>
    </xdr:from>
    <xdr:to xmlns:xdr="http://schemas.openxmlformats.org/drawingml/2006/spreadsheetDrawing">
      <xdr:col>74</xdr:col>
      <xdr:colOff>31750</xdr:colOff>
      <xdr:row>17</xdr:row>
      <xdr:rowOff>21590</xdr:rowOff>
    </xdr:to>
    <xdr:sp macro="" textlink="">
      <xdr:nvSpPr>
        <xdr:cNvPr id="136" name="フローチャート: 判断 135"/>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6350</xdr:rowOff>
    </xdr:from>
    <xdr:ext cx="762000" cy="253365"/>
    <xdr:sp macro="" textlink="">
      <xdr:nvSpPr>
        <xdr:cNvPr id="137" name="テキスト ボックス 136"/>
        <xdr:cNvSpPr txBox="1"/>
      </xdr:nvSpPr>
      <xdr:spPr>
        <a:xfrm>
          <a:off x="14401800" y="2921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43180</xdr:rowOff>
    </xdr:from>
    <xdr:to xmlns:xdr="http://schemas.openxmlformats.org/drawingml/2006/spreadsheetDrawing">
      <xdr:col>69</xdr:col>
      <xdr:colOff>92075</xdr:colOff>
      <xdr:row>14</xdr:row>
      <xdr:rowOff>66040</xdr:rowOff>
    </xdr:to>
    <xdr:cxnSp macro="">
      <xdr:nvCxnSpPr>
        <xdr:cNvPr id="138" name="直線コネクタ 137"/>
        <xdr:cNvCxnSpPr/>
      </xdr:nvCxnSpPr>
      <xdr:spPr>
        <a:xfrm flipV="1">
          <a:off x="13004800" y="2443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0</xdr:rowOff>
    </xdr:from>
    <xdr:to xmlns:xdr="http://schemas.openxmlformats.org/drawingml/2006/spreadsheetDrawing">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86360</xdr:rowOff>
    </xdr:from>
    <xdr:ext cx="758190" cy="253365"/>
    <xdr:sp macro="" textlink="">
      <xdr:nvSpPr>
        <xdr:cNvPr id="140" name="テキスト ボックス 139"/>
        <xdr:cNvSpPr txBox="1"/>
      </xdr:nvSpPr>
      <xdr:spPr>
        <a:xfrm>
          <a:off x="13512800" y="282956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xdr:rowOff>
    </xdr:from>
    <xdr:to xmlns:xdr="http://schemas.openxmlformats.org/drawingml/2006/spreadsheetDrawing">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93980</xdr:rowOff>
    </xdr:from>
    <xdr:ext cx="760095" cy="259080"/>
    <xdr:sp macro="" textlink="">
      <xdr:nvSpPr>
        <xdr:cNvPr id="142" name="テキスト ボックス 141"/>
        <xdr:cNvSpPr txBox="1"/>
      </xdr:nvSpPr>
      <xdr:spPr>
        <a:xfrm>
          <a:off x="12623800" y="28371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0095" cy="259080"/>
    <xdr:sp macro="" textlink="">
      <xdr:nvSpPr>
        <xdr:cNvPr id="143" name="テキスト ボックス 142"/>
        <xdr:cNvSpPr txBox="1"/>
      </xdr:nvSpPr>
      <xdr:spPr>
        <a:xfrm>
          <a:off x="162941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4" name="テキスト ボックス 143"/>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5" name="テキスト ボックス 144"/>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0095" cy="259080"/>
    <xdr:sp macro="" textlink="">
      <xdr:nvSpPr>
        <xdr:cNvPr id="146" name="テキスト ボックス 145"/>
        <xdr:cNvSpPr txBox="1"/>
      </xdr:nvSpPr>
      <xdr:spPr>
        <a:xfrm>
          <a:off x="13677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58190" cy="259080"/>
    <xdr:sp macro="" textlink="">
      <xdr:nvSpPr>
        <xdr:cNvPr id="147" name="テキスト ボックス 146"/>
        <xdr:cNvSpPr txBox="1"/>
      </xdr:nvSpPr>
      <xdr:spPr>
        <a:xfrm>
          <a:off x="12784455"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144780</xdr:rowOff>
    </xdr:from>
    <xdr:to xmlns:xdr="http://schemas.openxmlformats.org/drawingml/2006/spreadsheetDrawing">
      <xdr:col>82</xdr:col>
      <xdr:colOff>158750</xdr:colOff>
      <xdr:row>15</xdr:row>
      <xdr:rowOff>74930</xdr:rowOff>
    </xdr:to>
    <xdr:sp macro="" textlink="">
      <xdr:nvSpPr>
        <xdr:cNvPr id="148" name="楕円 147"/>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161290</xdr:rowOff>
    </xdr:from>
    <xdr:ext cx="758190" cy="259080"/>
    <xdr:sp macro="" textlink="">
      <xdr:nvSpPr>
        <xdr:cNvPr id="149" name="物件費該当値テキスト"/>
        <xdr:cNvSpPr txBox="1"/>
      </xdr:nvSpPr>
      <xdr:spPr>
        <a:xfrm>
          <a:off x="16584930" y="23901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91440</xdr:rowOff>
    </xdr:from>
    <xdr:to xmlns:xdr="http://schemas.openxmlformats.org/drawingml/2006/spreadsheetDrawing">
      <xdr:col>78</xdr:col>
      <xdr:colOff>120650</xdr:colOff>
      <xdr:row>15</xdr:row>
      <xdr:rowOff>21590</xdr:rowOff>
    </xdr:to>
    <xdr:sp macro="" textlink="">
      <xdr:nvSpPr>
        <xdr:cNvPr id="150" name="楕円 149"/>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31750</xdr:rowOff>
    </xdr:from>
    <xdr:ext cx="734695" cy="253365"/>
    <xdr:sp macro="" textlink="">
      <xdr:nvSpPr>
        <xdr:cNvPr id="151" name="テキスト ボックス 150"/>
        <xdr:cNvSpPr txBox="1"/>
      </xdr:nvSpPr>
      <xdr:spPr>
        <a:xfrm>
          <a:off x="15290800" y="2260600"/>
          <a:ext cx="734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45720</xdr:rowOff>
    </xdr:from>
    <xdr:to xmlns:xdr="http://schemas.openxmlformats.org/drawingml/2006/spreadsheetDrawing">
      <xdr:col>74</xdr:col>
      <xdr:colOff>31750</xdr:colOff>
      <xdr:row>14</xdr:row>
      <xdr:rowOff>147320</xdr:rowOff>
    </xdr:to>
    <xdr:sp macro="" textlink="">
      <xdr:nvSpPr>
        <xdr:cNvPr id="152" name="楕円 151"/>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157480</xdr:rowOff>
    </xdr:from>
    <xdr:ext cx="762000" cy="253365"/>
    <xdr:sp macro="" textlink="">
      <xdr:nvSpPr>
        <xdr:cNvPr id="153" name="テキスト ボックス 152"/>
        <xdr:cNvSpPr txBox="1"/>
      </xdr:nvSpPr>
      <xdr:spPr>
        <a:xfrm>
          <a:off x="14401800" y="2214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163830</xdr:rowOff>
    </xdr:from>
    <xdr:to xmlns:xdr="http://schemas.openxmlformats.org/drawingml/2006/spreadsheetDrawing">
      <xdr:col>69</xdr:col>
      <xdr:colOff>142875</xdr:colOff>
      <xdr:row>14</xdr:row>
      <xdr:rowOff>93980</xdr:rowOff>
    </xdr:to>
    <xdr:sp macro="" textlink="">
      <xdr:nvSpPr>
        <xdr:cNvPr id="154" name="楕円 153"/>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104140</xdr:rowOff>
    </xdr:from>
    <xdr:ext cx="758190" cy="259080"/>
    <xdr:sp macro="" textlink="">
      <xdr:nvSpPr>
        <xdr:cNvPr id="155" name="テキスト ボックス 154"/>
        <xdr:cNvSpPr txBox="1"/>
      </xdr:nvSpPr>
      <xdr:spPr>
        <a:xfrm>
          <a:off x="13512800" y="21615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15240</xdr:rowOff>
    </xdr:from>
    <xdr:to xmlns:xdr="http://schemas.openxmlformats.org/drawingml/2006/spreadsheetDrawing">
      <xdr:col>65</xdr:col>
      <xdr:colOff>53975</xdr:colOff>
      <xdr:row>14</xdr:row>
      <xdr:rowOff>116840</xdr:rowOff>
    </xdr:to>
    <xdr:sp macro="" textlink="">
      <xdr:nvSpPr>
        <xdr:cNvPr id="156" name="楕円 155"/>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127000</xdr:rowOff>
    </xdr:from>
    <xdr:ext cx="760095" cy="259080"/>
    <xdr:sp macro="" textlink="">
      <xdr:nvSpPr>
        <xdr:cNvPr id="157" name="テキスト ボックス 156"/>
        <xdr:cNvSpPr txBox="1"/>
      </xdr:nvSpPr>
      <xdr:spPr>
        <a:xfrm>
          <a:off x="12623800" y="2184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62000" y="8128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83530" y="8191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83530" y="8382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62000" y="8699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778500" y="8699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乳幼児・こども医療の拡充や障害福祉関係の給付費の増等により、決算額としては増加しているものの、</a:t>
          </a:r>
          <a:r>
            <a:rPr kumimoji="1" lang="ja-JP" altLang="en-US" sz="1300">
              <a:latin typeface="ＭＳ Ｐゴシック"/>
              <a:ea typeface="ＭＳ Ｐゴシック"/>
            </a:rPr>
            <a:t>経常経費に充当される一般財源の総額が増加</a:t>
          </a:r>
          <a:r>
            <a:rPr kumimoji="1" lang="ja-JP" altLang="en-US" sz="1300">
              <a:latin typeface="ＭＳ Ｐゴシック"/>
              <a:ea typeface="ＭＳ Ｐゴシック"/>
            </a:rPr>
            <a:t>しており、</a:t>
          </a:r>
          <a:r>
            <a:rPr kumimoji="1" lang="ja-JP" altLang="en-US" sz="1300">
              <a:latin typeface="ＭＳ Ｐゴシック"/>
              <a:ea typeface="ＭＳ Ｐゴシック"/>
            </a:rPr>
            <a:t>当該指標は</a:t>
          </a:r>
          <a:r>
            <a:rPr kumimoji="1" lang="ja-JP" altLang="en-US" sz="1300">
              <a:latin typeface="ＭＳ Ｐゴシック"/>
              <a:ea typeface="ＭＳ Ｐゴシック"/>
            </a:rPr>
            <a:t>令和5年度</a:t>
          </a:r>
          <a:r>
            <a:rPr kumimoji="1" lang="ja-JP" altLang="en-US" sz="1300">
              <a:latin typeface="ＭＳ Ｐゴシック"/>
              <a:ea typeface="ＭＳ Ｐゴシック"/>
            </a:rPr>
            <a:t>と比較し0.1ポイント低下した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今後も扶助費の増が見込まれるため、一定の負担増に対応するための財源確保に向けた取り組みを行っていく。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9" name="テキスト ボックス 168"/>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62000" y="1098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3365"/>
    <xdr:sp macro="" textlink="">
      <xdr:nvSpPr>
        <xdr:cNvPr id="171" name="テキスト ボックス 170"/>
        <xdr:cNvSpPr txBox="1"/>
      </xdr:nvSpPr>
      <xdr:spPr>
        <a:xfrm>
          <a:off x="254000" y="10843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62000" y="1065911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3" name="テキスト ボックス 172"/>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62000" y="1033208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3365"/>
    <xdr:sp macro="" textlink="">
      <xdr:nvSpPr>
        <xdr:cNvPr id="175" name="テキスト ボックス 174"/>
        <xdr:cNvSpPr txBox="1"/>
      </xdr:nvSpPr>
      <xdr:spPr>
        <a:xfrm>
          <a:off x="254000" y="1019048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62000" y="1000569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7" name="テキスト ボックス 176"/>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62000" y="967930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9" name="テキスト ボックス 178"/>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62000" y="9352915"/>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3365"/>
    <xdr:sp macro="" textlink="">
      <xdr:nvSpPr>
        <xdr:cNvPr id="181" name="テキスト ボックス 180"/>
        <xdr:cNvSpPr txBox="1"/>
      </xdr:nvSpPr>
      <xdr:spPr>
        <a:xfrm>
          <a:off x="254000" y="9210675"/>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62000" y="902589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3" name="テキスト ボックス 182"/>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62000" y="869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3365"/>
    <xdr:sp macro="" textlink="">
      <xdr:nvSpPr>
        <xdr:cNvPr id="185" name="テキスト ボックス 184"/>
        <xdr:cNvSpPr txBox="1"/>
      </xdr:nvSpPr>
      <xdr:spPr>
        <a:xfrm>
          <a:off x="254000" y="8557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62000" y="8699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xdr:rowOff>
    </xdr:from>
    <xdr:to xmlns:xdr="http://schemas.openxmlformats.org/drawingml/2006/spreadsheetDrawing">
      <xdr:col>24</xdr:col>
      <xdr:colOff>25400</xdr:colOff>
      <xdr:row>60</xdr:row>
      <xdr:rowOff>159385</xdr:rowOff>
    </xdr:to>
    <xdr:cxnSp macro="">
      <xdr:nvCxnSpPr>
        <xdr:cNvPr id="187" name="直線コネクタ 186"/>
        <xdr:cNvCxnSpPr/>
      </xdr:nvCxnSpPr>
      <xdr:spPr>
        <a:xfrm flipV="1">
          <a:off x="482600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0095" cy="253365"/>
    <xdr:sp macro="" textlink="">
      <xdr:nvSpPr>
        <xdr:cNvPr id="188" name="扶助費最小値テキスト"/>
        <xdr:cNvSpPr txBox="1"/>
      </xdr:nvSpPr>
      <xdr:spPr>
        <a:xfrm>
          <a:off x="4914900" y="1041908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9" name="直線コネクタ 188"/>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99060</xdr:rowOff>
    </xdr:from>
    <xdr:ext cx="760095" cy="253365"/>
    <xdr:sp macro="" textlink="">
      <xdr:nvSpPr>
        <xdr:cNvPr id="190" name="扶助費最大値テキスト"/>
        <xdr:cNvSpPr txBox="1"/>
      </xdr:nvSpPr>
      <xdr:spPr>
        <a:xfrm>
          <a:off x="4914900" y="86715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xdr:rowOff>
    </xdr:from>
    <xdr:to xmlns:xdr="http://schemas.openxmlformats.org/drawingml/2006/spreadsheetDrawing">
      <xdr:col>24</xdr:col>
      <xdr:colOff>114300</xdr:colOff>
      <xdr:row>52</xdr:row>
      <xdr:rowOff>12700</xdr:rowOff>
    </xdr:to>
    <xdr:cxnSp macro="">
      <xdr:nvCxnSpPr>
        <xdr:cNvPr id="191" name="直線コネクタ 190"/>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55</xdr:row>
      <xdr:rowOff>118745</xdr:rowOff>
    </xdr:from>
    <xdr:to xmlns:xdr="http://schemas.openxmlformats.org/drawingml/2006/spreadsheetDrawing">
      <xdr:col>24</xdr:col>
      <xdr:colOff>25400</xdr:colOff>
      <xdr:row>55</xdr:row>
      <xdr:rowOff>135255</xdr:rowOff>
    </xdr:to>
    <xdr:cxnSp macro="">
      <xdr:nvCxnSpPr>
        <xdr:cNvPr id="192" name="直線コネクタ 191"/>
        <xdr:cNvCxnSpPr/>
      </xdr:nvCxnSpPr>
      <xdr:spPr>
        <a:xfrm flipV="1">
          <a:off x="3983355" y="9548495"/>
          <a:ext cx="84264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0095" cy="259080"/>
    <xdr:sp macro="" textlink="">
      <xdr:nvSpPr>
        <xdr:cNvPr id="193" name="扶助費平均値テキスト"/>
        <xdr:cNvSpPr txBox="1"/>
      </xdr:nvSpPr>
      <xdr:spPr>
        <a:xfrm>
          <a:off x="4914900" y="976376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143510</xdr:rowOff>
    </xdr:from>
    <xdr:to xmlns:xdr="http://schemas.openxmlformats.org/drawingml/2006/spreadsheetDrawing">
      <xdr:col>19</xdr:col>
      <xdr:colOff>182880</xdr:colOff>
      <xdr:row>55</xdr:row>
      <xdr:rowOff>135255</xdr:rowOff>
    </xdr:to>
    <xdr:cxnSp macro="">
      <xdr:nvCxnSpPr>
        <xdr:cNvPr id="195" name="直線コネクタ 194"/>
        <xdr:cNvCxnSpPr/>
      </xdr:nvCxnSpPr>
      <xdr:spPr>
        <a:xfrm>
          <a:off x="3098800" y="9401810"/>
          <a:ext cx="884555"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35560</xdr:rowOff>
    </xdr:from>
    <xdr:to xmlns:xdr="http://schemas.openxmlformats.org/drawingml/2006/spreadsheetDrawing">
      <xdr:col>20</xdr:col>
      <xdr:colOff>38100</xdr:colOff>
      <xdr:row>57</xdr:row>
      <xdr:rowOff>137160</xdr:rowOff>
    </xdr:to>
    <xdr:sp macro="" textlink="">
      <xdr:nvSpPr>
        <xdr:cNvPr id="196" name="フローチャート: 判断 195"/>
        <xdr:cNvSpPr/>
      </xdr:nvSpPr>
      <xdr:spPr>
        <a:xfrm>
          <a:off x="3937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121920</xdr:rowOff>
    </xdr:from>
    <xdr:ext cx="732790" cy="253365"/>
    <xdr:sp macro="" textlink="">
      <xdr:nvSpPr>
        <xdr:cNvPr id="197" name="テキスト ボックス 196"/>
        <xdr:cNvSpPr txBox="1"/>
      </xdr:nvSpPr>
      <xdr:spPr>
        <a:xfrm>
          <a:off x="3606800" y="9894570"/>
          <a:ext cx="7327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135255</xdr:rowOff>
    </xdr:from>
    <xdr:to xmlns:xdr="http://schemas.openxmlformats.org/drawingml/2006/spreadsheetDrawing">
      <xdr:col>15</xdr:col>
      <xdr:colOff>98425</xdr:colOff>
      <xdr:row>54</xdr:row>
      <xdr:rowOff>143510</xdr:rowOff>
    </xdr:to>
    <xdr:cxnSp macro="">
      <xdr:nvCxnSpPr>
        <xdr:cNvPr id="198" name="直線コネクタ 197"/>
        <xdr:cNvCxnSpPr/>
      </xdr:nvCxnSpPr>
      <xdr:spPr>
        <a:xfrm>
          <a:off x="2209800" y="922210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162560</xdr:rowOff>
    </xdr:from>
    <xdr:ext cx="760095" cy="259080"/>
    <xdr:sp macro="" textlink="">
      <xdr:nvSpPr>
        <xdr:cNvPr id="200" name="テキスト ボックス 199"/>
        <xdr:cNvSpPr txBox="1"/>
      </xdr:nvSpPr>
      <xdr:spPr>
        <a:xfrm>
          <a:off x="2717800" y="9763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135255</xdr:rowOff>
    </xdr:from>
    <xdr:to xmlns:xdr="http://schemas.openxmlformats.org/drawingml/2006/spreadsheetDrawing">
      <xdr:col>11</xdr:col>
      <xdr:colOff>9525</xdr:colOff>
      <xdr:row>54</xdr:row>
      <xdr:rowOff>29210</xdr:rowOff>
    </xdr:to>
    <xdr:cxnSp macro="">
      <xdr:nvCxnSpPr>
        <xdr:cNvPr id="201" name="直線コネクタ 200"/>
        <xdr:cNvCxnSpPr/>
      </xdr:nvCxnSpPr>
      <xdr:spPr>
        <a:xfrm flipV="1">
          <a:off x="1320800" y="92221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10795</xdr:rowOff>
    </xdr:from>
    <xdr:to xmlns:xdr="http://schemas.openxmlformats.org/drawingml/2006/spreadsheetDrawing">
      <xdr:col>11</xdr:col>
      <xdr:colOff>60325</xdr:colOff>
      <xdr:row>56</xdr:row>
      <xdr:rowOff>112395</xdr:rowOff>
    </xdr:to>
    <xdr:sp macro="" textlink="">
      <xdr:nvSpPr>
        <xdr:cNvPr id="202" name="フローチャート: 判断 201"/>
        <xdr:cNvSpPr/>
      </xdr:nvSpPr>
      <xdr:spPr>
        <a:xfrm>
          <a:off x="2159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97790</xdr:rowOff>
    </xdr:from>
    <xdr:ext cx="758190" cy="253365"/>
    <xdr:sp macro="" textlink="">
      <xdr:nvSpPr>
        <xdr:cNvPr id="203" name="テキスト ボックス 202"/>
        <xdr:cNvSpPr txBox="1"/>
      </xdr:nvSpPr>
      <xdr:spPr>
        <a:xfrm>
          <a:off x="1828800" y="969899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109220</xdr:rowOff>
    </xdr:from>
    <xdr:to xmlns:xdr="http://schemas.openxmlformats.org/drawingml/2006/spreadsheetDrawing">
      <xdr:col>6</xdr:col>
      <xdr:colOff>171450</xdr:colOff>
      <xdr:row>57</xdr:row>
      <xdr:rowOff>38735</xdr:rowOff>
    </xdr:to>
    <xdr:sp macro="" textlink="">
      <xdr:nvSpPr>
        <xdr:cNvPr id="204" name="フローチャート: 判断 203"/>
        <xdr:cNvSpPr/>
      </xdr:nvSpPr>
      <xdr:spPr>
        <a:xfrm>
          <a:off x="1270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23495</xdr:rowOff>
    </xdr:from>
    <xdr:ext cx="756285" cy="259080"/>
    <xdr:sp macro="" textlink="">
      <xdr:nvSpPr>
        <xdr:cNvPr id="205" name="テキスト ボックス 204"/>
        <xdr:cNvSpPr txBox="1"/>
      </xdr:nvSpPr>
      <xdr:spPr>
        <a:xfrm>
          <a:off x="939800" y="97961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095" cy="259080"/>
    <xdr:sp macro="" textlink="">
      <xdr:nvSpPr>
        <xdr:cNvPr id="206" name="テキスト ボックス 205"/>
        <xdr:cNvSpPr txBox="1"/>
      </xdr:nvSpPr>
      <xdr:spPr>
        <a:xfrm>
          <a:off x="46101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0095" cy="259080"/>
    <xdr:sp macro="" textlink="">
      <xdr:nvSpPr>
        <xdr:cNvPr id="207" name="テキスト ボックス 206"/>
        <xdr:cNvSpPr txBox="1"/>
      </xdr:nvSpPr>
      <xdr:spPr>
        <a:xfrm>
          <a:off x="3771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8" name="テキスト ボックス 207"/>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58190" cy="259080"/>
    <xdr:sp macro="" textlink="">
      <xdr:nvSpPr>
        <xdr:cNvPr id="209" name="テキスト ボックス 208"/>
        <xdr:cNvSpPr txBox="1"/>
      </xdr:nvSpPr>
      <xdr:spPr>
        <a:xfrm>
          <a:off x="198310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095" cy="259080"/>
    <xdr:sp macro="" textlink="">
      <xdr:nvSpPr>
        <xdr:cNvPr id="210" name="テキスト ボックス 209"/>
        <xdr:cNvSpPr txBox="1"/>
      </xdr:nvSpPr>
      <xdr:spPr>
        <a:xfrm>
          <a:off x="1104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67945</xdr:rowOff>
    </xdr:from>
    <xdr:to xmlns:xdr="http://schemas.openxmlformats.org/drawingml/2006/spreadsheetDrawing">
      <xdr:col>24</xdr:col>
      <xdr:colOff>76200</xdr:colOff>
      <xdr:row>55</xdr:row>
      <xdr:rowOff>169545</xdr:rowOff>
    </xdr:to>
    <xdr:sp macro="" textlink="">
      <xdr:nvSpPr>
        <xdr:cNvPr id="211" name="楕円 210"/>
        <xdr:cNvSpPr/>
      </xdr:nvSpPr>
      <xdr:spPr>
        <a:xfrm>
          <a:off x="47752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84455</xdr:rowOff>
    </xdr:from>
    <xdr:ext cx="760095" cy="259080"/>
    <xdr:sp macro="" textlink="">
      <xdr:nvSpPr>
        <xdr:cNvPr id="212" name="扶助費該当値テキスト"/>
        <xdr:cNvSpPr txBox="1"/>
      </xdr:nvSpPr>
      <xdr:spPr>
        <a:xfrm>
          <a:off x="4914900" y="93427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84455</xdr:rowOff>
    </xdr:from>
    <xdr:to xmlns:xdr="http://schemas.openxmlformats.org/drawingml/2006/spreadsheetDrawing">
      <xdr:col>20</xdr:col>
      <xdr:colOff>38100</xdr:colOff>
      <xdr:row>56</xdr:row>
      <xdr:rowOff>14605</xdr:rowOff>
    </xdr:to>
    <xdr:sp macro="" textlink="">
      <xdr:nvSpPr>
        <xdr:cNvPr id="213" name="楕円 212"/>
        <xdr:cNvSpPr/>
      </xdr:nvSpPr>
      <xdr:spPr>
        <a:xfrm>
          <a:off x="3937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24765</xdr:rowOff>
    </xdr:from>
    <xdr:ext cx="732790" cy="259080"/>
    <xdr:sp macro="" textlink="">
      <xdr:nvSpPr>
        <xdr:cNvPr id="214" name="テキスト ボックス 213"/>
        <xdr:cNvSpPr txBox="1"/>
      </xdr:nvSpPr>
      <xdr:spPr>
        <a:xfrm>
          <a:off x="3606800" y="928306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215" name="楕円 214"/>
        <xdr:cNvSpPr/>
      </xdr:nvSpPr>
      <xdr:spPr>
        <a:xfrm>
          <a:off x="3048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33020</xdr:rowOff>
    </xdr:from>
    <xdr:ext cx="760095" cy="259080"/>
    <xdr:sp macro="" textlink="">
      <xdr:nvSpPr>
        <xdr:cNvPr id="216" name="テキスト ボックス 215"/>
        <xdr:cNvSpPr txBox="1"/>
      </xdr:nvSpPr>
      <xdr:spPr>
        <a:xfrm>
          <a:off x="2717800" y="9119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84455</xdr:rowOff>
    </xdr:from>
    <xdr:to xmlns:xdr="http://schemas.openxmlformats.org/drawingml/2006/spreadsheetDrawing">
      <xdr:col>11</xdr:col>
      <xdr:colOff>60325</xdr:colOff>
      <xdr:row>54</xdr:row>
      <xdr:rowOff>14605</xdr:rowOff>
    </xdr:to>
    <xdr:sp macro="" textlink="">
      <xdr:nvSpPr>
        <xdr:cNvPr id="217" name="楕円 216"/>
        <xdr:cNvSpPr/>
      </xdr:nvSpPr>
      <xdr:spPr>
        <a:xfrm>
          <a:off x="2159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24765</xdr:rowOff>
    </xdr:from>
    <xdr:ext cx="758190" cy="259080"/>
    <xdr:sp macro="" textlink="">
      <xdr:nvSpPr>
        <xdr:cNvPr id="218" name="テキスト ボックス 217"/>
        <xdr:cNvSpPr txBox="1"/>
      </xdr:nvSpPr>
      <xdr:spPr>
        <a:xfrm>
          <a:off x="1828800" y="8940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149860</xdr:rowOff>
    </xdr:from>
    <xdr:to xmlns:xdr="http://schemas.openxmlformats.org/drawingml/2006/spreadsheetDrawing">
      <xdr:col>6</xdr:col>
      <xdr:colOff>171450</xdr:colOff>
      <xdr:row>54</xdr:row>
      <xdr:rowOff>80010</xdr:rowOff>
    </xdr:to>
    <xdr:sp macro="" textlink="">
      <xdr:nvSpPr>
        <xdr:cNvPr id="219" name="楕円 218"/>
        <xdr:cNvSpPr/>
      </xdr:nvSpPr>
      <xdr:spPr>
        <a:xfrm>
          <a:off x="1270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90170</xdr:rowOff>
    </xdr:from>
    <xdr:ext cx="756285" cy="259080"/>
    <xdr:sp macro="" textlink="">
      <xdr:nvSpPr>
        <xdr:cNvPr id="220" name="テキスト ボックス 219"/>
        <xdr:cNvSpPr txBox="1"/>
      </xdr:nvSpPr>
      <xdr:spPr>
        <a:xfrm>
          <a:off x="939800" y="9005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85030" y="8699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当該指標について、</a:t>
          </a:r>
          <a:r>
            <a:rPr kumimoji="1" lang="ja-JP" altLang="en-US" sz="1300">
              <a:latin typeface="ＭＳ Ｐゴシック"/>
              <a:ea typeface="ＭＳ Ｐゴシック"/>
            </a:rPr>
            <a:t>令和5年度</a:t>
          </a:r>
          <a:r>
            <a:rPr kumimoji="1" lang="ja-JP" altLang="en-US" sz="1300">
              <a:latin typeface="ＭＳ Ｐゴシック"/>
              <a:ea typeface="ＭＳ Ｐゴシック"/>
            </a:rPr>
            <a:t>と比較して</a:t>
          </a:r>
          <a:r>
            <a:rPr kumimoji="1" lang="en-US" altLang="ja-JP" sz="1300">
              <a:latin typeface="ＭＳ Ｐゴシック"/>
              <a:ea typeface="ＭＳ Ｐゴシック"/>
            </a:rPr>
            <a:t>0.1</a:t>
          </a:r>
          <a:r>
            <a:rPr kumimoji="1" lang="ja-JP" altLang="en-US" sz="1300">
              <a:latin typeface="ＭＳ Ｐゴシック"/>
              <a:ea typeface="ＭＳ Ｐゴシック"/>
            </a:rPr>
            <a:t>ポイント低下している。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その他の総額は増加しているものの、</a:t>
          </a:r>
          <a:r>
            <a:rPr kumimoji="1" lang="ja-JP" altLang="en-US" sz="1300">
              <a:latin typeface="ＭＳ Ｐゴシック"/>
              <a:ea typeface="ＭＳ Ｐゴシック"/>
            </a:rPr>
            <a:t/>
          </a:r>
          <a:r>
            <a:rPr kumimoji="1" lang="ja-JP" altLang="en-US" sz="1300">
              <a:latin typeface="ＭＳ Ｐゴシック"/>
              <a:ea typeface="ＭＳ Ｐゴシック"/>
            </a:rPr>
            <a:t>経常経費に充当される一般財源の総額が増加</a:t>
          </a:r>
          <a:r>
            <a:rPr kumimoji="1" lang="ja-JP" altLang="en-US" sz="1300">
              <a:latin typeface="ＭＳ Ｐゴシック"/>
              <a:ea typeface="ＭＳ Ｐゴシック"/>
            </a:rPr>
            <a:t>しているため、相対的に低下しているものである。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特に、高齢化率の上昇に伴い、後期高齢者医療費及び介護保険給付費が増加傾向で推移しているため、後期高齢者医療事業・介護保険事業への繰出金が増加している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今後も介護保険給付費等は増加の傾向が続く見込みである。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2" name="テキスト ボックス 231"/>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3365"/>
    <xdr:sp macro="" textlink="">
      <xdr:nvSpPr>
        <xdr:cNvPr id="234" name="テキスト ボックス 233"/>
        <xdr:cNvSpPr txBox="1"/>
      </xdr:nvSpPr>
      <xdr:spPr>
        <a:xfrm>
          <a:off x="11938000" y="10843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6" name="テキスト ボックス 235"/>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3365"/>
    <xdr:sp macro="" textlink="">
      <xdr:nvSpPr>
        <xdr:cNvPr id="238" name="テキスト ボックス 237"/>
        <xdr:cNvSpPr txBox="1"/>
      </xdr:nvSpPr>
      <xdr:spPr>
        <a:xfrm>
          <a:off x="11938000" y="1019048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40" name="テキスト ボックス 239"/>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42" name="テキスト ボックス 241"/>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3365"/>
    <xdr:sp macro="" textlink="">
      <xdr:nvSpPr>
        <xdr:cNvPr id="244" name="テキスト ボックス 243"/>
        <xdr:cNvSpPr txBox="1"/>
      </xdr:nvSpPr>
      <xdr:spPr>
        <a:xfrm>
          <a:off x="11938000" y="9210675"/>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6" name="テキスト ボックス 245"/>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3365"/>
    <xdr:sp macro="" textlink="">
      <xdr:nvSpPr>
        <xdr:cNvPr id="248" name="テキスト ボックス 247"/>
        <xdr:cNvSpPr txBox="1"/>
      </xdr:nvSpPr>
      <xdr:spPr>
        <a:xfrm>
          <a:off x="11938000" y="8557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156845</xdr:rowOff>
    </xdr:from>
    <xdr:to xmlns:xdr="http://schemas.openxmlformats.org/drawingml/2006/spreadsheetDrawing">
      <xdr:col>82</xdr:col>
      <xdr:colOff>107950</xdr:colOff>
      <xdr:row>61</xdr:row>
      <xdr:rowOff>15240</xdr:rowOff>
    </xdr:to>
    <xdr:cxnSp macro="">
      <xdr:nvCxnSpPr>
        <xdr:cNvPr id="250" name="直線コネクタ 249"/>
        <xdr:cNvCxnSpPr/>
      </xdr:nvCxnSpPr>
      <xdr:spPr>
        <a:xfrm flipV="1">
          <a:off x="16510000" y="924369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60</xdr:row>
      <xdr:rowOff>158750</xdr:rowOff>
    </xdr:from>
    <xdr:ext cx="758190" cy="259080"/>
    <xdr:sp macro="" textlink="">
      <xdr:nvSpPr>
        <xdr:cNvPr id="251" name="その他最小値テキスト"/>
        <xdr:cNvSpPr txBox="1"/>
      </xdr:nvSpPr>
      <xdr:spPr>
        <a:xfrm>
          <a:off x="16584930" y="104457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15240</xdr:rowOff>
    </xdr:from>
    <xdr:to xmlns:xdr="http://schemas.openxmlformats.org/drawingml/2006/spreadsheetDrawing">
      <xdr:col>82</xdr:col>
      <xdr:colOff>182880</xdr:colOff>
      <xdr:row>61</xdr:row>
      <xdr:rowOff>15240</xdr:rowOff>
    </xdr:to>
    <xdr:cxnSp macro="">
      <xdr:nvCxnSpPr>
        <xdr:cNvPr id="252" name="直線コネクタ 251"/>
        <xdr:cNvCxnSpPr/>
      </xdr:nvCxnSpPr>
      <xdr:spPr>
        <a:xfrm>
          <a:off x="16421100" y="104736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71755</xdr:rowOff>
    </xdr:from>
    <xdr:ext cx="758190" cy="259080"/>
    <xdr:sp macro="" textlink="">
      <xdr:nvSpPr>
        <xdr:cNvPr id="253" name="その他最大値テキスト"/>
        <xdr:cNvSpPr txBox="1"/>
      </xdr:nvSpPr>
      <xdr:spPr>
        <a:xfrm>
          <a:off x="16584930" y="89871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156845</xdr:rowOff>
    </xdr:from>
    <xdr:to xmlns:xdr="http://schemas.openxmlformats.org/drawingml/2006/spreadsheetDrawing">
      <xdr:col>82</xdr:col>
      <xdr:colOff>182880</xdr:colOff>
      <xdr:row>53</xdr:row>
      <xdr:rowOff>156845</xdr:rowOff>
    </xdr:to>
    <xdr:cxnSp macro="">
      <xdr:nvCxnSpPr>
        <xdr:cNvPr id="254" name="直線コネクタ 253"/>
        <xdr:cNvCxnSpPr/>
      </xdr:nvCxnSpPr>
      <xdr:spPr>
        <a:xfrm>
          <a:off x="16421100" y="92436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143510</xdr:rowOff>
    </xdr:from>
    <xdr:to xmlns:xdr="http://schemas.openxmlformats.org/drawingml/2006/spreadsheetDrawing">
      <xdr:col>82</xdr:col>
      <xdr:colOff>107950</xdr:colOff>
      <xdr:row>60</xdr:row>
      <xdr:rowOff>154940</xdr:rowOff>
    </xdr:to>
    <xdr:cxnSp macro="">
      <xdr:nvCxnSpPr>
        <xdr:cNvPr id="255" name="直線コネクタ 254"/>
        <xdr:cNvCxnSpPr/>
      </xdr:nvCxnSpPr>
      <xdr:spPr>
        <a:xfrm flipV="1">
          <a:off x="15671800" y="104305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57</xdr:row>
      <xdr:rowOff>92710</xdr:rowOff>
    </xdr:from>
    <xdr:ext cx="758190" cy="259080"/>
    <xdr:sp macro="" textlink="">
      <xdr:nvSpPr>
        <xdr:cNvPr id="256" name="その他平均値テキスト"/>
        <xdr:cNvSpPr txBox="1"/>
      </xdr:nvSpPr>
      <xdr:spPr>
        <a:xfrm>
          <a:off x="16584930" y="98653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76200</xdr:rowOff>
    </xdr:from>
    <xdr:to xmlns:xdr="http://schemas.openxmlformats.org/drawingml/2006/spreadsheetDrawing">
      <xdr:col>82</xdr:col>
      <xdr:colOff>158750</xdr:colOff>
      <xdr:row>59</xdr:row>
      <xdr:rowOff>6350</xdr:rowOff>
    </xdr:to>
    <xdr:sp macro="" textlink="">
      <xdr:nvSpPr>
        <xdr:cNvPr id="257" name="フローチャート: 判断 256"/>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78105</xdr:rowOff>
    </xdr:from>
    <xdr:to xmlns:xdr="http://schemas.openxmlformats.org/drawingml/2006/spreadsheetDrawing">
      <xdr:col>78</xdr:col>
      <xdr:colOff>69850</xdr:colOff>
      <xdr:row>60</xdr:row>
      <xdr:rowOff>154940</xdr:rowOff>
    </xdr:to>
    <xdr:cxnSp macro="">
      <xdr:nvCxnSpPr>
        <xdr:cNvPr id="258" name="直線コネクタ 257"/>
        <xdr:cNvCxnSpPr/>
      </xdr:nvCxnSpPr>
      <xdr:spPr>
        <a:xfrm>
          <a:off x="14782800" y="1036510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86995</xdr:rowOff>
    </xdr:from>
    <xdr:to xmlns:xdr="http://schemas.openxmlformats.org/drawingml/2006/spreadsheetDrawing">
      <xdr:col>78</xdr:col>
      <xdr:colOff>120650</xdr:colOff>
      <xdr:row>59</xdr:row>
      <xdr:rowOff>17780</xdr:rowOff>
    </xdr:to>
    <xdr:sp macro="" textlink="">
      <xdr:nvSpPr>
        <xdr:cNvPr id="259" name="フローチャート: 判断 258"/>
        <xdr:cNvSpPr/>
      </xdr:nvSpPr>
      <xdr:spPr>
        <a:xfrm>
          <a:off x="156210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27305</xdr:rowOff>
    </xdr:from>
    <xdr:ext cx="734695" cy="259080"/>
    <xdr:sp macro="" textlink="">
      <xdr:nvSpPr>
        <xdr:cNvPr id="260" name="テキスト ボックス 259"/>
        <xdr:cNvSpPr txBox="1"/>
      </xdr:nvSpPr>
      <xdr:spPr>
        <a:xfrm>
          <a:off x="15290800" y="979995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56515</xdr:rowOff>
    </xdr:from>
    <xdr:to xmlns:xdr="http://schemas.openxmlformats.org/drawingml/2006/spreadsheetDrawing">
      <xdr:col>73</xdr:col>
      <xdr:colOff>180975</xdr:colOff>
      <xdr:row>60</xdr:row>
      <xdr:rowOff>78105</xdr:rowOff>
    </xdr:to>
    <xdr:cxnSp macro="">
      <xdr:nvCxnSpPr>
        <xdr:cNvPr id="261" name="直線コネクタ 260"/>
        <xdr:cNvCxnSpPr/>
      </xdr:nvCxnSpPr>
      <xdr:spPr>
        <a:xfrm>
          <a:off x="13893800" y="103435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65405</xdr:rowOff>
    </xdr:from>
    <xdr:to xmlns:xdr="http://schemas.openxmlformats.org/drawingml/2006/spreadsheetDrawing">
      <xdr:col>74</xdr:col>
      <xdr:colOff>31750</xdr:colOff>
      <xdr:row>58</xdr:row>
      <xdr:rowOff>167005</xdr:rowOff>
    </xdr:to>
    <xdr:sp macro="" textlink="">
      <xdr:nvSpPr>
        <xdr:cNvPr id="262" name="フローチャート: 判断 261"/>
        <xdr:cNvSpPr/>
      </xdr:nvSpPr>
      <xdr:spPr>
        <a:xfrm>
          <a:off x="14732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6350</xdr:rowOff>
    </xdr:from>
    <xdr:ext cx="762000" cy="253365"/>
    <xdr:sp macro="" textlink="">
      <xdr:nvSpPr>
        <xdr:cNvPr id="263" name="テキスト ボックス 262"/>
        <xdr:cNvSpPr txBox="1"/>
      </xdr:nvSpPr>
      <xdr:spPr>
        <a:xfrm>
          <a:off x="14401800" y="9779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56515</xdr:rowOff>
    </xdr:from>
    <xdr:to xmlns:xdr="http://schemas.openxmlformats.org/drawingml/2006/spreadsheetDrawing">
      <xdr:col>69</xdr:col>
      <xdr:colOff>92075</xdr:colOff>
      <xdr:row>60</xdr:row>
      <xdr:rowOff>67310</xdr:rowOff>
    </xdr:to>
    <xdr:cxnSp macro="">
      <xdr:nvCxnSpPr>
        <xdr:cNvPr id="264" name="直線コネクタ 263"/>
        <xdr:cNvCxnSpPr/>
      </xdr:nvCxnSpPr>
      <xdr:spPr>
        <a:xfrm flipV="1">
          <a:off x="13004800" y="10343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21590</xdr:rowOff>
    </xdr:from>
    <xdr:to xmlns:xdr="http://schemas.openxmlformats.org/drawingml/2006/spreadsheetDrawing">
      <xdr:col>69</xdr:col>
      <xdr:colOff>142875</xdr:colOff>
      <xdr:row>58</xdr:row>
      <xdr:rowOff>123190</xdr:rowOff>
    </xdr:to>
    <xdr:sp macro="" textlink="">
      <xdr:nvSpPr>
        <xdr:cNvPr id="265" name="フローチャート: 判断 264"/>
        <xdr:cNvSpPr/>
      </xdr:nvSpPr>
      <xdr:spPr>
        <a:xfrm>
          <a:off x="138430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133350</xdr:rowOff>
    </xdr:from>
    <xdr:ext cx="758190" cy="253365"/>
    <xdr:sp macro="" textlink="">
      <xdr:nvSpPr>
        <xdr:cNvPr id="266" name="テキスト ボックス 265"/>
        <xdr:cNvSpPr txBox="1"/>
      </xdr:nvSpPr>
      <xdr:spPr>
        <a:xfrm>
          <a:off x="13512800" y="973455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130810</xdr:rowOff>
    </xdr:from>
    <xdr:to xmlns:xdr="http://schemas.openxmlformats.org/drawingml/2006/spreadsheetDrawing">
      <xdr:col>65</xdr:col>
      <xdr:colOff>53975</xdr:colOff>
      <xdr:row>59</xdr:row>
      <xdr:rowOff>60960</xdr:rowOff>
    </xdr:to>
    <xdr:sp macro="" textlink="">
      <xdr:nvSpPr>
        <xdr:cNvPr id="267" name="フローチャート: 判断 266"/>
        <xdr:cNvSpPr/>
      </xdr:nvSpPr>
      <xdr:spPr>
        <a:xfrm>
          <a:off x="129540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71120</xdr:rowOff>
    </xdr:from>
    <xdr:ext cx="760095" cy="259080"/>
    <xdr:sp macro="" textlink="">
      <xdr:nvSpPr>
        <xdr:cNvPr id="268" name="テキスト ボックス 267"/>
        <xdr:cNvSpPr txBox="1"/>
      </xdr:nvSpPr>
      <xdr:spPr>
        <a:xfrm>
          <a:off x="12623800" y="98437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0095" cy="259080"/>
    <xdr:sp macro="" textlink="">
      <xdr:nvSpPr>
        <xdr:cNvPr id="269" name="テキスト ボックス 268"/>
        <xdr:cNvSpPr txBox="1"/>
      </xdr:nvSpPr>
      <xdr:spPr>
        <a:xfrm>
          <a:off x="162941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70" name="テキスト ボックス 269"/>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71" name="テキスト ボックス 270"/>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0095" cy="259080"/>
    <xdr:sp macro="" textlink="">
      <xdr:nvSpPr>
        <xdr:cNvPr id="272" name="テキスト ボックス 271"/>
        <xdr:cNvSpPr txBox="1"/>
      </xdr:nvSpPr>
      <xdr:spPr>
        <a:xfrm>
          <a:off x="13677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58190" cy="259080"/>
    <xdr:sp macro="" textlink="">
      <xdr:nvSpPr>
        <xdr:cNvPr id="273" name="テキスト ボックス 272"/>
        <xdr:cNvSpPr txBox="1"/>
      </xdr:nvSpPr>
      <xdr:spPr>
        <a:xfrm>
          <a:off x="12784455"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92710</xdr:rowOff>
    </xdr:from>
    <xdr:to xmlns:xdr="http://schemas.openxmlformats.org/drawingml/2006/spreadsheetDrawing">
      <xdr:col>82</xdr:col>
      <xdr:colOff>158750</xdr:colOff>
      <xdr:row>61</xdr:row>
      <xdr:rowOff>22860</xdr:rowOff>
    </xdr:to>
    <xdr:sp macro="" textlink="">
      <xdr:nvSpPr>
        <xdr:cNvPr id="274" name="楕円 273"/>
        <xdr:cNvSpPr/>
      </xdr:nvSpPr>
      <xdr:spPr>
        <a:xfrm>
          <a:off x="164592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60</xdr:row>
      <xdr:rowOff>1270</xdr:rowOff>
    </xdr:from>
    <xdr:ext cx="758190" cy="259080"/>
    <xdr:sp macro="" textlink="">
      <xdr:nvSpPr>
        <xdr:cNvPr id="275" name="その他該当値テキスト"/>
        <xdr:cNvSpPr txBox="1"/>
      </xdr:nvSpPr>
      <xdr:spPr>
        <a:xfrm>
          <a:off x="16584930" y="102882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103505</xdr:rowOff>
    </xdr:from>
    <xdr:to xmlns:xdr="http://schemas.openxmlformats.org/drawingml/2006/spreadsheetDrawing">
      <xdr:col>78</xdr:col>
      <xdr:colOff>120650</xdr:colOff>
      <xdr:row>61</xdr:row>
      <xdr:rowOff>33655</xdr:rowOff>
    </xdr:to>
    <xdr:sp macro="" textlink="">
      <xdr:nvSpPr>
        <xdr:cNvPr id="276" name="楕円 275"/>
        <xdr:cNvSpPr/>
      </xdr:nvSpPr>
      <xdr:spPr>
        <a:xfrm>
          <a:off x="156210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18415</xdr:rowOff>
    </xdr:from>
    <xdr:ext cx="734695" cy="253365"/>
    <xdr:sp macro="" textlink="">
      <xdr:nvSpPr>
        <xdr:cNvPr id="277" name="テキスト ボックス 276"/>
        <xdr:cNvSpPr txBox="1"/>
      </xdr:nvSpPr>
      <xdr:spPr>
        <a:xfrm>
          <a:off x="15290800" y="10476865"/>
          <a:ext cx="734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27305</xdr:rowOff>
    </xdr:from>
    <xdr:to xmlns:xdr="http://schemas.openxmlformats.org/drawingml/2006/spreadsheetDrawing">
      <xdr:col>74</xdr:col>
      <xdr:colOff>31750</xdr:colOff>
      <xdr:row>60</xdr:row>
      <xdr:rowOff>128905</xdr:rowOff>
    </xdr:to>
    <xdr:sp macro="" textlink="">
      <xdr:nvSpPr>
        <xdr:cNvPr id="278" name="楕円 277"/>
        <xdr:cNvSpPr/>
      </xdr:nvSpPr>
      <xdr:spPr>
        <a:xfrm>
          <a:off x="147320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113665</xdr:rowOff>
    </xdr:from>
    <xdr:ext cx="762000" cy="258445"/>
    <xdr:sp macro="" textlink="">
      <xdr:nvSpPr>
        <xdr:cNvPr id="279" name="テキスト ボックス 278"/>
        <xdr:cNvSpPr txBox="1"/>
      </xdr:nvSpPr>
      <xdr:spPr>
        <a:xfrm>
          <a:off x="14401800" y="1040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6350</xdr:rowOff>
    </xdr:from>
    <xdr:to xmlns:xdr="http://schemas.openxmlformats.org/drawingml/2006/spreadsheetDrawing">
      <xdr:col>69</xdr:col>
      <xdr:colOff>142875</xdr:colOff>
      <xdr:row>60</xdr:row>
      <xdr:rowOff>107315</xdr:rowOff>
    </xdr:to>
    <xdr:sp macro="" textlink="">
      <xdr:nvSpPr>
        <xdr:cNvPr id="280" name="楕円 279"/>
        <xdr:cNvSpPr/>
      </xdr:nvSpPr>
      <xdr:spPr>
        <a:xfrm>
          <a:off x="13843000" y="1029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92075</xdr:rowOff>
    </xdr:from>
    <xdr:ext cx="758190" cy="259080"/>
    <xdr:sp macro="" textlink="">
      <xdr:nvSpPr>
        <xdr:cNvPr id="281" name="テキスト ボックス 280"/>
        <xdr:cNvSpPr txBox="1"/>
      </xdr:nvSpPr>
      <xdr:spPr>
        <a:xfrm>
          <a:off x="13512800" y="103790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16510</xdr:rowOff>
    </xdr:from>
    <xdr:to xmlns:xdr="http://schemas.openxmlformats.org/drawingml/2006/spreadsheetDrawing">
      <xdr:col>65</xdr:col>
      <xdr:colOff>53975</xdr:colOff>
      <xdr:row>60</xdr:row>
      <xdr:rowOff>118110</xdr:rowOff>
    </xdr:to>
    <xdr:sp macro="" textlink="">
      <xdr:nvSpPr>
        <xdr:cNvPr id="282" name="楕円 281"/>
        <xdr:cNvSpPr/>
      </xdr:nvSpPr>
      <xdr:spPr>
        <a:xfrm>
          <a:off x="12954000" y="103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102870</xdr:rowOff>
    </xdr:from>
    <xdr:ext cx="760095" cy="259080"/>
    <xdr:sp macro="" textlink="">
      <xdr:nvSpPr>
        <xdr:cNvPr id="283" name="テキスト ボックス 282"/>
        <xdr:cNvSpPr txBox="1"/>
      </xdr:nvSpPr>
      <xdr:spPr>
        <a:xfrm>
          <a:off x="12623800" y="10389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85030" y="5270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補助費のうち、多くの割合を占める公営企業や一部事務組合への補助金については、公債費などの経常的な経費に対する補助が中心となっている。　</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猪名川上流広域ごみ処理施設組合の公債費への負担金減などに伴い、当該指標については、0.8</a:t>
          </a:r>
          <a:r>
            <a:rPr kumimoji="1" lang="ja-JP" altLang="en-US" sz="1300">
              <a:solidFill>
                <a:sysClr val="windowText" lastClr="000000"/>
              </a:solidFill>
              <a:latin typeface="ＭＳ Ｐゴシック"/>
              <a:ea typeface="ＭＳ Ｐゴシック"/>
            </a:rPr>
            <a:t>ポイント低下した。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今後は公営企業や一部事務組合の公債費に対する補助がしばらく続くため、横ばいの傾向が続くと思われる。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5" name="テキスト ボックス 294"/>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3365"/>
    <xdr:sp macro="" textlink="">
      <xdr:nvSpPr>
        <xdr:cNvPr id="297" name="テキスト ボックス 296"/>
        <xdr:cNvSpPr txBox="1"/>
      </xdr:nvSpPr>
      <xdr:spPr>
        <a:xfrm>
          <a:off x="11938000" y="7414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8" name="直線コネクタ 297"/>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4190" cy="259080"/>
    <xdr:sp macro="" textlink="">
      <xdr:nvSpPr>
        <xdr:cNvPr id="299" name="テキスト ボックス 298"/>
        <xdr:cNvSpPr txBox="1"/>
      </xdr:nvSpPr>
      <xdr:spPr>
        <a:xfrm>
          <a:off x="1193800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300" name="直線コネクタ 299"/>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4190" cy="253365"/>
    <xdr:sp macro="" textlink="">
      <xdr:nvSpPr>
        <xdr:cNvPr id="301" name="テキスト ボックス 300"/>
        <xdr:cNvSpPr txBox="1"/>
      </xdr:nvSpPr>
      <xdr:spPr>
        <a:xfrm>
          <a:off x="11938000" y="676148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302" name="直線コネクタ 301"/>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4190" cy="258445"/>
    <xdr:sp macro="" textlink="">
      <xdr:nvSpPr>
        <xdr:cNvPr id="303" name="テキスト ボックス 302"/>
        <xdr:cNvSpPr txBox="1"/>
      </xdr:nvSpPr>
      <xdr:spPr>
        <a:xfrm>
          <a:off x="1193800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4" name="直線コネクタ 303"/>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4190" cy="259080"/>
    <xdr:sp macro="" textlink="">
      <xdr:nvSpPr>
        <xdr:cNvPr id="305" name="テキスト ボックス 304"/>
        <xdr:cNvSpPr txBox="1"/>
      </xdr:nvSpPr>
      <xdr:spPr>
        <a:xfrm>
          <a:off x="1193800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6" name="直線コネクタ 305"/>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4190" cy="253365"/>
    <xdr:sp macro="" textlink="">
      <xdr:nvSpPr>
        <xdr:cNvPr id="307" name="テキスト ボックス 306"/>
        <xdr:cNvSpPr txBox="1"/>
      </xdr:nvSpPr>
      <xdr:spPr>
        <a:xfrm>
          <a:off x="11938000" y="5781675"/>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8" name="直線コネクタ 307"/>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4190" cy="259080"/>
    <xdr:sp macro="" textlink="">
      <xdr:nvSpPr>
        <xdr:cNvPr id="309" name="テキスト ボックス 308"/>
        <xdr:cNvSpPr txBox="1"/>
      </xdr:nvSpPr>
      <xdr:spPr>
        <a:xfrm>
          <a:off x="1193800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10" name="直線コネクタ 30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190" cy="253365"/>
    <xdr:sp macro="" textlink="">
      <xdr:nvSpPr>
        <xdr:cNvPr id="311" name="テキスト ボックス 310"/>
        <xdr:cNvSpPr txBox="1"/>
      </xdr:nvSpPr>
      <xdr:spPr>
        <a:xfrm>
          <a:off x="11938000" y="5128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26035</xdr:rowOff>
    </xdr:from>
    <xdr:to xmlns:xdr="http://schemas.openxmlformats.org/drawingml/2006/spreadsheetDrawing">
      <xdr:col>82</xdr:col>
      <xdr:colOff>107950</xdr:colOff>
      <xdr:row>41</xdr:row>
      <xdr:rowOff>156845</xdr:rowOff>
    </xdr:to>
    <xdr:cxnSp macro="">
      <xdr:nvCxnSpPr>
        <xdr:cNvPr id="313" name="直線コネクタ 312"/>
        <xdr:cNvCxnSpPr/>
      </xdr:nvCxnSpPr>
      <xdr:spPr>
        <a:xfrm flipV="1">
          <a:off x="16510000" y="568388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128905</xdr:rowOff>
    </xdr:from>
    <xdr:ext cx="758190" cy="259080"/>
    <xdr:sp macro="" textlink="">
      <xdr:nvSpPr>
        <xdr:cNvPr id="314" name="補助費等最小値テキスト"/>
        <xdr:cNvSpPr txBox="1"/>
      </xdr:nvSpPr>
      <xdr:spPr>
        <a:xfrm>
          <a:off x="16584930" y="71583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156845</xdr:rowOff>
    </xdr:from>
    <xdr:to xmlns:xdr="http://schemas.openxmlformats.org/drawingml/2006/spreadsheetDrawing">
      <xdr:col>82</xdr:col>
      <xdr:colOff>182880</xdr:colOff>
      <xdr:row>41</xdr:row>
      <xdr:rowOff>156845</xdr:rowOff>
    </xdr:to>
    <xdr:cxnSp macro="">
      <xdr:nvCxnSpPr>
        <xdr:cNvPr id="315" name="直線コネクタ 314"/>
        <xdr:cNvCxnSpPr/>
      </xdr:nvCxnSpPr>
      <xdr:spPr>
        <a:xfrm>
          <a:off x="16421100" y="71862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31</xdr:row>
      <xdr:rowOff>112395</xdr:rowOff>
    </xdr:from>
    <xdr:ext cx="758190" cy="253365"/>
    <xdr:sp macro="" textlink="">
      <xdr:nvSpPr>
        <xdr:cNvPr id="316" name="補助費等最大値テキスト"/>
        <xdr:cNvSpPr txBox="1"/>
      </xdr:nvSpPr>
      <xdr:spPr>
        <a:xfrm>
          <a:off x="16584930" y="54273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26035</xdr:rowOff>
    </xdr:from>
    <xdr:to xmlns:xdr="http://schemas.openxmlformats.org/drawingml/2006/spreadsheetDrawing">
      <xdr:col>82</xdr:col>
      <xdr:colOff>182880</xdr:colOff>
      <xdr:row>33</xdr:row>
      <xdr:rowOff>26035</xdr:rowOff>
    </xdr:to>
    <xdr:cxnSp macro="">
      <xdr:nvCxnSpPr>
        <xdr:cNvPr id="317" name="直線コネクタ 316"/>
        <xdr:cNvCxnSpPr/>
      </xdr:nvCxnSpPr>
      <xdr:spPr>
        <a:xfrm>
          <a:off x="16421100" y="56838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99695</xdr:rowOff>
    </xdr:from>
    <xdr:to xmlns:xdr="http://schemas.openxmlformats.org/drawingml/2006/spreadsheetDrawing">
      <xdr:col>82</xdr:col>
      <xdr:colOff>107950</xdr:colOff>
      <xdr:row>37</xdr:row>
      <xdr:rowOff>15240</xdr:rowOff>
    </xdr:to>
    <xdr:cxnSp macro="">
      <xdr:nvCxnSpPr>
        <xdr:cNvPr id="318" name="直線コネクタ 317"/>
        <xdr:cNvCxnSpPr/>
      </xdr:nvCxnSpPr>
      <xdr:spPr>
        <a:xfrm flipV="1">
          <a:off x="15671800" y="627189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31750</xdr:rowOff>
    </xdr:from>
    <xdr:ext cx="758190" cy="253365"/>
    <xdr:sp macro="" textlink="">
      <xdr:nvSpPr>
        <xdr:cNvPr id="319" name="補助費等平均値テキスト"/>
        <xdr:cNvSpPr txBox="1"/>
      </xdr:nvSpPr>
      <xdr:spPr>
        <a:xfrm>
          <a:off x="16584930" y="6203950"/>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59690</xdr:rowOff>
    </xdr:from>
    <xdr:to xmlns:xdr="http://schemas.openxmlformats.org/drawingml/2006/spreadsheetDrawing">
      <xdr:col>82</xdr:col>
      <xdr:colOff>158750</xdr:colOff>
      <xdr:row>36</xdr:row>
      <xdr:rowOff>161290</xdr:rowOff>
    </xdr:to>
    <xdr:sp macro="" textlink="">
      <xdr:nvSpPr>
        <xdr:cNvPr id="320" name="フローチャート: 判断 319"/>
        <xdr:cNvSpPr/>
      </xdr:nvSpPr>
      <xdr:spPr>
        <a:xfrm>
          <a:off x="164592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15240</xdr:rowOff>
    </xdr:from>
    <xdr:to xmlns:xdr="http://schemas.openxmlformats.org/drawingml/2006/spreadsheetDrawing">
      <xdr:col>78</xdr:col>
      <xdr:colOff>69850</xdr:colOff>
      <xdr:row>37</xdr:row>
      <xdr:rowOff>167640</xdr:rowOff>
    </xdr:to>
    <xdr:cxnSp macro="">
      <xdr:nvCxnSpPr>
        <xdr:cNvPr id="321" name="直線コネクタ 320"/>
        <xdr:cNvCxnSpPr/>
      </xdr:nvCxnSpPr>
      <xdr:spPr>
        <a:xfrm flipV="1">
          <a:off x="14782800" y="63588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70485</xdr:rowOff>
    </xdr:from>
    <xdr:to xmlns:xdr="http://schemas.openxmlformats.org/drawingml/2006/spreadsheetDrawing">
      <xdr:col>78</xdr:col>
      <xdr:colOff>120650</xdr:colOff>
      <xdr:row>37</xdr:row>
      <xdr:rowOff>635</xdr:rowOff>
    </xdr:to>
    <xdr:sp macro="" textlink="">
      <xdr:nvSpPr>
        <xdr:cNvPr id="322" name="フローチャート: 判断 321"/>
        <xdr:cNvSpPr/>
      </xdr:nvSpPr>
      <xdr:spPr>
        <a:xfrm>
          <a:off x="15621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10795</xdr:rowOff>
    </xdr:from>
    <xdr:ext cx="734695" cy="258445"/>
    <xdr:sp macro="" textlink="">
      <xdr:nvSpPr>
        <xdr:cNvPr id="323" name="テキスト ボックス 322"/>
        <xdr:cNvSpPr txBox="1"/>
      </xdr:nvSpPr>
      <xdr:spPr>
        <a:xfrm>
          <a:off x="15290800" y="601154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91440</xdr:rowOff>
    </xdr:from>
    <xdr:to xmlns:xdr="http://schemas.openxmlformats.org/drawingml/2006/spreadsheetDrawing">
      <xdr:col>73</xdr:col>
      <xdr:colOff>180975</xdr:colOff>
      <xdr:row>37</xdr:row>
      <xdr:rowOff>167640</xdr:rowOff>
    </xdr:to>
    <xdr:cxnSp macro="">
      <xdr:nvCxnSpPr>
        <xdr:cNvPr id="324" name="直線コネクタ 323"/>
        <xdr:cNvCxnSpPr/>
      </xdr:nvCxnSpPr>
      <xdr:spPr>
        <a:xfrm>
          <a:off x="13893800" y="64350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70485</xdr:rowOff>
    </xdr:from>
    <xdr:to xmlns:xdr="http://schemas.openxmlformats.org/drawingml/2006/spreadsheetDrawing">
      <xdr:col>74</xdr:col>
      <xdr:colOff>31750</xdr:colOff>
      <xdr:row>37</xdr:row>
      <xdr:rowOff>635</xdr:rowOff>
    </xdr:to>
    <xdr:sp macro="" textlink="">
      <xdr:nvSpPr>
        <xdr:cNvPr id="325" name="フローチャート: 判断 324"/>
        <xdr:cNvSpPr/>
      </xdr:nvSpPr>
      <xdr:spPr>
        <a:xfrm>
          <a:off x="14732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10795</xdr:rowOff>
    </xdr:from>
    <xdr:ext cx="762000" cy="258445"/>
    <xdr:sp macro="" textlink="">
      <xdr:nvSpPr>
        <xdr:cNvPr id="326" name="テキスト ボックス 325"/>
        <xdr:cNvSpPr txBox="1"/>
      </xdr:nvSpPr>
      <xdr:spPr>
        <a:xfrm>
          <a:off x="14401800" y="601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91440</xdr:rowOff>
    </xdr:from>
    <xdr:to xmlns:xdr="http://schemas.openxmlformats.org/drawingml/2006/spreadsheetDrawing">
      <xdr:col>69</xdr:col>
      <xdr:colOff>92075</xdr:colOff>
      <xdr:row>38</xdr:row>
      <xdr:rowOff>18415</xdr:rowOff>
    </xdr:to>
    <xdr:cxnSp macro="">
      <xdr:nvCxnSpPr>
        <xdr:cNvPr id="327" name="直線コネクタ 326"/>
        <xdr:cNvCxnSpPr/>
      </xdr:nvCxnSpPr>
      <xdr:spPr>
        <a:xfrm flipV="1">
          <a:off x="13004800" y="64350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59690</xdr:rowOff>
    </xdr:from>
    <xdr:to xmlns:xdr="http://schemas.openxmlformats.org/drawingml/2006/spreadsheetDrawing">
      <xdr:col>69</xdr:col>
      <xdr:colOff>142875</xdr:colOff>
      <xdr:row>36</xdr:row>
      <xdr:rowOff>161290</xdr:rowOff>
    </xdr:to>
    <xdr:sp macro="" textlink="">
      <xdr:nvSpPr>
        <xdr:cNvPr id="328" name="フローチャート: 判断 327"/>
        <xdr:cNvSpPr/>
      </xdr:nvSpPr>
      <xdr:spPr>
        <a:xfrm>
          <a:off x="13843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0</xdr:rowOff>
    </xdr:from>
    <xdr:ext cx="758190" cy="259080"/>
    <xdr:sp macro="" textlink="">
      <xdr:nvSpPr>
        <xdr:cNvPr id="329" name="テキスト ボックス 328"/>
        <xdr:cNvSpPr txBox="1"/>
      </xdr:nvSpPr>
      <xdr:spPr>
        <a:xfrm>
          <a:off x="13512800" y="60007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81915</xdr:rowOff>
    </xdr:from>
    <xdr:to xmlns:xdr="http://schemas.openxmlformats.org/drawingml/2006/spreadsheetDrawing">
      <xdr:col>65</xdr:col>
      <xdr:colOff>53975</xdr:colOff>
      <xdr:row>37</xdr:row>
      <xdr:rowOff>12065</xdr:rowOff>
    </xdr:to>
    <xdr:sp macro="" textlink="">
      <xdr:nvSpPr>
        <xdr:cNvPr id="330" name="フローチャート: 判断 329"/>
        <xdr:cNvSpPr/>
      </xdr:nvSpPr>
      <xdr:spPr>
        <a:xfrm>
          <a:off x="12954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22225</xdr:rowOff>
    </xdr:from>
    <xdr:ext cx="760095" cy="258445"/>
    <xdr:sp macro="" textlink="">
      <xdr:nvSpPr>
        <xdr:cNvPr id="331" name="テキスト ボックス 330"/>
        <xdr:cNvSpPr txBox="1"/>
      </xdr:nvSpPr>
      <xdr:spPr>
        <a:xfrm>
          <a:off x="12623800" y="602297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0095" cy="259080"/>
    <xdr:sp macro="" textlink="">
      <xdr:nvSpPr>
        <xdr:cNvPr id="332" name="テキスト ボックス 331"/>
        <xdr:cNvSpPr txBox="1"/>
      </xdr:nvSpPr>
      <xdr:spPr>
        <a:xfrm>
          <a:off x="162941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33" name="テキスト ボックス 332"/>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34" name="テキスト ボックス 333"/>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0095" cy="259080"/>
    <xdr:sp macro="" textlink="">
      <xdr:nvSpPr>
        <xdr:cNvPr id="335" name="テキスト ボックス 334"/>
        <xdr:cNvSpPr txBox="1"/>
      </xdr:nvSpPr>
      <xdr:spPr>
        <a:xfrm>
          <a:off x="13677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58190" cy="259080"/>
    <xdr:sp macro="" textlink="">
      <xdr:nvSpPr>
        <xdr:cNvPr id="336" name="テキスト ボックス 335"/>
        <xdr:cNvSpPr txBox="1"/>
      </xdr:nvSpPr>
      <xdr:spPr>
        <a:xfrm>
          <a:off x="12784455"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48895</xdr:rowOff>
    </xdr:from>
    <xdr:to xmlns:xdr="http://schemas.openxmlformats.org/drawingml/2006/spreadsheetDrawing">
      <xdr:col>82</xdr:col>
      <xdr:colOff>158750</xdr:colOff>
      <xdr:row>36</xdr:row>
      <xdr:rowOff>150495</xdr:rowOff>
    </xdr:to>
    <xdr:sp macro="" textlink="">
      <xdr:nvSpPr>
        <xdr:cNvPr id="337" name="楕円 336"/>
        <xdr:cNvSpPr/>
      </xdr:nvSpPr>
      <xdr:spPr>
        <a:xfrm>
          <a:off x="164592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35</xdr:row>
      <xdr:rowOff>65405</xdr:rowOff>
    </xdr:from>
    <xdr:ext cx="758190" cy="253365"/>
    <xdr:sp macro="" textlink="">
      <xdr:nvSpPr>
        <xdr:cNvPr id="338" name="補助費等該当値テキスト"/>
        <xdr:cNvSpPr txBox="1"/>
      </xdr:nvSpPr>
      <xdr:spPr>
        <a:xfrm>
          <a:off x="16584930" y="60661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135890</xdr:rowOff>
    </xdr:from>
    <xdr:to xmlns:xdr="http://schemas.openxmlformats.org/drawingml/2006/spreadsheetDrawing">
      <xdr:col>78</xdr:col>
      <xdr:colOff>120650</xdr:colOff>
      <xdr:row>37</xdr:row>
      <xdr:rowOff>66040</xdr:rowOff>
    </xdr:to>
    <xdr:sp macro="" textlink="">
      <xdr:nvSpPr>
        <xdr:cNvPr id="339" name="楕円 338"/>
        <xdr:cNvSpPr/>
      </xdr:nvSpPr>
      <xdr:spPr>
        <a:xfrm>
          <a:off x="15621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50800</xdr:rowOff>
    </xdr:from>
    <xdr:ext cx="734695" cy="259080"/>
    <xdr:sp macro="" textlink="">
      <xdr:nvSpPr>
        <xdr:cNvPr id="340" name="テキスト ボックス 339"/>
        <xdr:cNvSpPr txBox="1"/>
      </xdr:nvSpPr>
      <xdr:spPr>
        <a:xfrm>
          <a:off x="15290800" y="639445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116840</xdr:rowOff>
    </xdr:from>
    <xdr:to xmlns:xdr="http://schemas.openxmlformats.org/drawingml/2006/spreadsheetDrawing">
      <xdr:col>74</xdr:col>
      <xdr:colOff>31750</xdr:colOff>
      <xdr:row>38</xdr:row>
      <xdr:rowOff>46990</xdr:rowOff>
    </xdr:to>
    <xdr:sp macro="" textlink="">
      <xdr:nvSpPr>
        <xdr:cNvPr id="341" name="楕円 340"/>
        <xdr:cNvSpPr/>
      </xdr:nvSpPr>
      <xdr:spPr>
        <a:xfrm>
          <a:off x="147320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31750</xdr:rowOff>
    </xdr:from>
    <xdr:ext cx="762000" cy="253365"/>
    <xdr:sp macro="" textlink="">
      <xdr:nvSpPr>
        <xdr:cNvPr id="342" name="テキスト ボックス 341"/>
        <xdr:cNvSpPr txBox="1"/>
      </xdr:nvSpPr>
      <xdr:spPr>
        <a:xfrm>
          <a:off x="14401800" y="6546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40640</xdr:rowOff>
    </xdr:from>
    <xdr:to xmlns:xdr="http://schemas.openxmlformats.org/drawingml/2006/spreadsheetDrawing">
      <xdr:col>69</xdr:col>
      <xdr:colOff>142875</xdr:colOff>
      <xdr:row>37</xdr:row>
      <xdr:rowOff>142240</xdr:rowOff>
    </xdr:to>
    <xdr:sp macro="" textlink="">
      <xdr:nvSpPr>
        <xdr:cNvPr id="343" name="楕円 342"/>
        <xdr:cNvSpPr/>
      </xdr:nvSpPr>
      <xdr:spPr>
        <a:xfrm>
          <a:off x="138430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127000</xdr:rowOff>
    </xdr:from>
    <xdr:ext cx="758190" cy="259080"/>
    <xdr:sp macro="" textlink="">
      <xdr:nvSpPr>
        <xdr:cNvPr id="344" name="テキスト ボックス 343"/>
        <xdr:cNvSpPr txBox="1"/>
      </xdr:nvSpPr>
      <xdr:spPr>
        <a:xfrm>
          <a:off x="13512800" y="64706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139065</xdr:rowOff>
    </xdr:from>
    <xdr:to xmlns:xdr="http://schemas.openxmlformats.org/drawingml/2006/spreadsheetDrawing">
      <xdr:col>65</xdr:col>
      <xdr:colOff>53975</xdr:colOff>
      <xdr:row>38</xdr:row>
      <xdr:rowOff>69215</xdr:rowOff>
    </xdr:to>
    <xdr:sp macro="" textlink="">
      <xdr:nvSpPr>
        <xdr:cNvPr id="345" name="楕円 344"/>
        <xdr:cNvSpPr/>
      </xdr:nvSpPr>
      <xdr:spPr>
        <a:xfrm>
          <a:off x="12954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53975</xdr:rowOff>
    </xdr:from>
    <xdr:ext cx="760095" cy="253365"/>
    <xdr:sp macro="" textlink="">
      <xdr:nvSpPr>
        <xdr:cNvPr id="346" name="テキスト ボックス 345"/>
        <xdr:cNvSpPr txBox="1"/>
      </xdr:nvSpPr>
      <xdr:spPr>
        <a:xfrm>
          <a:off x="12623800" y="656907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7" name="正方形/長方形 346"/>
        <xdr:cNvSpPr/>
      </xdr:nvSpPr>
      <xdr:spPr>
        <a:xfrm>
          <a:off x="762000" y="11557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8" name="正方形/長方形 347"/>
        <xdr:cNvSpPr/>
      </xdr:nvSpPr>
      <xdr:spPr>
        <a:xfrm>
          <a:off x="5383530" y="11620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9" name="正方形/長方形 348"/>
        <xdr:cNvSpPr/>
      </xdr:nvSpPr>
      <xdr:spPr>
        <a:xfrm>
          <a:off x="5383530" y="11811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54" name="正方形/長方形 353"/>
        <xdr:cNvSpPr/>
      </xdr:nvSpPr>
      <xdr:spPr>
        <a:xfrm>
          <a:off x="762000" y="12128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56" name="正方形/長方形 355"/>
        <xdr:cNvSpPr/>
      </xdr:nvSpPr>
      <xdr:spPr>
        <a:xfrm>
          <a:off x="5778500" y="12128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平成25年度借入の小中学校耐震</a:t>
          </a:r>
          <a:r>
            <a:rPr kumimoji="1" lang="ja-JP" altLang="en-US" sz="1300">
              <a:latin typeface="ＭＳ Ｐゴシック"/>
              <a:ea typeface="ＭＳ Ｐゴシック"/>
            </a:rPr>
            <a:t>工事に係る地方債の償還が終了したこと</a:t>
          </a:r>
          <a:r>
            <a:rPr kumimoji="1" lang="ja-JP" altLang="en-US" sz="1300">
              <a:latin typeface="ＭＳ Ｐゴシック"/>
              <a:ea typeface="ＭＳ Ｐゴシック"/>
            </a:rPr>
            <a:t>等により、当該指標は</a:t>
          </a:r>
          <a:r>
            <a:rPr kumimoji="1" lang="ja-JP" altLang="en-US" sz="1300">
              <a:latin typeface="ＭＳ Ｐゴシック"/>
              <a:ea typeface="ＭＳ Ｐゴシック"/>
            </a:rPr>
            <a:t>令和5年度</a:t>
          </a:r>
          <a:r>
            <a:rPr kumimoji="1" lang="ja-JP" altLang="en-US" sz="1300">
              <a:latin typeface="ＭＳ Ｐゴシック"/>
              <a:ea typeface="ＭＳ Ｐゴシック"/>
            </a:rPr>
            <a:t>と比較し1.5</a:t>
          </a:r>
          <a:r>
            <a:rPr kumimoji="1" lang="ja-JP" altLang="en-US" sz="1300">
              <a:latin typeface="ＭＳ Ｐゴシック"/>
              <a:ea typeface="ＭＳ Ｐゴシック"/>
            </a:rPr>
            <a:t>ポイント低下した。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今後は、既発行の地方債の償還が進むものの、新規の地方債の発行も予定されており、</a:t>
          </a:r>
          <a:r>
            <a:rPr kumimoji="1" lang="ja-JP" altLang="en-US" sz="1300">
              <a:latin typeface="ＭＳ Ｐゴシック"/>
              <a:ea typeface="ＭＳ Ｐゴシック"/>
            </a:rPr>
            <a:t>横ばいで推移していくものと見込まれる。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58" name="テキスト ボックス 357"/>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9" name="直線コネクタ 358"/>
        <xdr:cNvCxnSpPr/>
      </xdr:nvCxnSpPr>
      <xdr:spPr>
        <a:xfrm>
          <a:off x="762000" y="1441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3365"/>
    <xdr:sp macro="" textlink="">
      <xdr:nvSpPr>
        <xdr:cNvPr id="360" name="テキスト ボックス 359"/>
        <xdr:cNvSpPr txBox="1"/>
      </xdr:nvSpPr>
      <xdr:spPr>
        <a:xfrm>
          <a:off x="254000" y="14272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61" name="直線コネクタ 360"/>
        <xdr:cNvCxnSpPr/>
      </xdr:nvCxnSpPr>
      <xdr:spPr>
        <a:xfrm>
          <a:off x="762000" y="1403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190" cy="259080"/>
    <xdr:sp macro="" textlink="">
      <xdr:nvSpPr>
        <xdr:cNvPr id="362" name="テキスト ボックス 361"/>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63" name="直線コネクタ 362"/>
        <xdr:cNvCxnSpPr/>
      </xdr:nvCxnSpPr>
      <xdr:spPr>
        <a:xfrm>
          <a:off x="762000" y="1365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190" cy="259080"/>
    <xdr:sp macro="" textlink="">
      <xdr:nvSpPr>
        <xdr:cNvPr id="364" name="テキスト ボックス 363"/>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65" name="直線コネクタ 364"/>
        <xdr:cNvCxnSpPr/>
      </xdr:nvCxnSpPr>
      <xdr:spPr>
        <a:xfrm>
          <a:off x="762000" y="1327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3365"/>
    <xdr:sp macro="" textlink="">
      <xdr:nvSpPr>
        <xdr:cNvPr id="366" name="テキスト ボックス 365"/>
        <xdr:cNvSpPr txBox="1"/>
      </xdr:nvSpPr>
      <xdr:spPr>
        <a:xfrm>
          <a:off x="254000" y="13129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67" name="直線コネクタ 366"/>
        <xdr:cNvCxnSpPr/>
      </xdr:nvCxnSpPr>
      <xdr:spPr>
        <a:xfrm>
          <a:off x="762000" y="1289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190" cy="259080"/>
    <xdr:sp macro="" textlink="">
      <xdr:nvSpPr>
        <xdr:cNvPr id="368" name="テキスト ボックス 367"/>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69" name="直線コネクタ 368"/>
        <xdr:cNvCxnSpPr/>
      </xdr:nvCxnSpPr>
      <xdr:spPr>
        <a:xfrm>
          <a:off x="762000" y="1250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190" cy="259080"/>
    <xdr:sp macro="" textlink="">
      <xdr:nvSpPr>
        <xdr:cNvPr id="370" name="テキスト ボックス 369"/>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71" name="直線コネクタ 370"/>
        <xdr:cNvCxnSpPr/>
      </xdr:nvCxnSpPr>
      <xdr:spPr>
        <a:xfrm>
          <a:off x="762000" y="12128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72" name="公債費グラフ枠"/>
        <xdr:cNvSpPr/>
      </xdr:nvSpPr>
      <xdr:spPr>
        <a:xfrm>
          <a:off x="762000" y="12128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12700</xdr:rowOff>
    </xdr:from>
    <xdr:to xmlns:xdr="http://schemas.openxmlformats.org/drawingml/2006/spreadsheetDrawing">
      <xdr:col>24</xdr:col>
      <xdr:colOff>25400</xdr:colOff>
      <xdr:row>82</xdr:row>
      <xdr:rowOff>20320</xdr:rowOff>
    </xdr:to>
    <xdr:cxnSp macro="">
      <xdr:nvCxnSpPr>
        <xdr:cNvPr id="373" name="直線コネクタ 372"/>
        <xdr:cNvCxnSpPr/>
      </xdr:nvCxnSpPr>
      <xdr:spPr>
        <a:xfrm flipV="1">
          <a:off x="4826000" y="127000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163830</xdr:rowOff>
    </xdr:from>
    <xdr:ext cx="760095" cy="259080"/>
    <xdr:sp macro="" textlink="">
      <xdr:nvSpPr>
        <xdr:cNvPr id="374" name="公債費最小値テキスト"/>
        <xdr:cNvSpPr txBox="1"/>
      </xdr:nvSpPr>
      <xdr:spPr>
        <a:xfrm>
          <a:off x="4914900" y="14051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20320</xdr:rowOff>
    </xdr:from>
    <xdr:to xmlns:xdr="http://schemas.openxmlformats.org/drawingml/2006/spreadsheetDrawing">
      <xdr:col>24</xdr:col>
      <xdr:colOff>114300</xdr:colOff>
      <xdr:row>82</xdr:row>
      <xdr:rowOff>20320</xdr:rowOff>
    </xdr:to>
    <xdr:cxnSp macro="">
      <xdr:nvCxnSpPr>
        <xdr:cNvPr id="375" name="直線コネクタ 374"/>
        <xdr:cNvCxnSpPr/>
      </xdr:nvCxnSpPr>
      <xdr:spPr>
        <a:xfrm>
          <a:off x="4737100" y="1407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99060</xdr:rowOff>
    </xdr:from>
    <xdr:ext cx="760095" cy="253365"/>
    <xdr:sp macro="" textlink="">
      <xdr:nvSpPr>
        <xdr:cNvPr id="376" name="公債費最大値テキスト"/>
        <xdr:cNvSpPr txBox="1"/>
      </xdr:nvSpPr>
      <xdr:spPr>
        <a:xfrm>
          <a:off x="4914900" y="124434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12700</xdr:rowOff>
    </xdr:from>
    <xdr:to xmlns:xdr="http://schemas.openxmlformats.org/drawingml/2006/spreadsheetDrawing">
      <xdr:col>24</xdr:col>
      <xdr:colOff>114300</xdr:colOff>
      <xdr:row>74</xdr:row>
      <xdr:rowOff>12700</xdr:rowOff>
    </xdr:to>
    <xdr:cxnSp macro="">
      <xdr:nvCxnSpPr>
        <xdr:cNvPr id="377" name="直線コネクタ 376"/>
        <xdr:cNvCxnSpPr/>
      </xdr:nvCxnSpPr>
      <xdr:spPr>
        <a:xfrm>
          <a:off x="4737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80</xdr:row>
      <xdr:rowOff>27940</xdr:rowOff>
    </xdr:from>
    <xdr:to xmlns:xdr="http://schemas.openxmlformats.org/drawingml/2006/spreadsheetDrawing">
      <xdr:col>24</xdr:col>
      <xdr:colOff>25400</xdr:colOff>
      <xdr:row>80</xdr:row>
      <xdr:rowOff>142240</xdr:rowOff>
    </xdr:to>
    <xdr:cxnSp macro="">
      <xdr:nvCxnSpPr>
        <xdr:cNvPr id="378" name="直線コネクタ 377"/>
        <xdr:cNvCxnSpPr/>
      </xdr:nvCxnSpPr>
      <xdr:spPr>
        <a:xfrm flipV="1">
          <a:off x="3983355" y="13743940"/>
          <a:ext cx="84264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119380</xdr:rowOff>
    </xdr:from>
    <xdr:ext cx="760095" cy="259080"/>
    <xdr:sp macro="" textlink="">
      <xdr:nvSpPr>
        <xdr:cNvPr id="379" name="公債費平均値テキスト"/>
        <xdr:cNvSpPr txBox="1"/>
      </xdr:nvSpPr>
      <xdr:spPr>
        <a:xfrm>
          <a:off x="4914900" y="1314958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102870</xdr:rowOff>
    </xdr:from>
    <xdr:to xmlns:xdr="http://schemas.openxmlformats.org/drawingml/2006/spreadsheetDrawing">
      <xdr:col>24</xdr:col>
      <xdr:colOff>76200</xdr:colOff>
      <xdr:row>78</xdr:row>
      <xdr:rowOff>33020</xdr:rowOff>
    </xdr:to>
    <xdr:sp macro="" textlink="">
      <xdr:nvSpPr>
        <xdr:cNvPr id="380" name="フローチャート: 判断 379"/>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119380</xdr:rowOff>
    </xdr:from>
    <xdr:to xmlns:xdr="http://schemas.openxmlformats.org/drawingml/2006/spreadsheetDrawing">
      <xdr:col>19</xdr:col>
      <xdr:colOff>182880</xdr:colOff>
      <xdr:row>80</xdr:row>
      <xdr:rowOff>142240</xdr:rowOff>
    </xdr:to>
    <xdr:cxnSp macro="">
      <xdr:nvCxnSpPr>
        <xdr:cNvPr id="381" name="直線コネクタ 380"/>
        <xdr:cNvCxnSpPr/>
      </xdr:nvCxnSpPr>
      <xdr:spPr>
        <a:xfrm>
          <a:off x="3098800" y="13835380"/>
          <a:ext cx="88455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148590</xdr:rowOff>
    </xdr:from>
    <xdr:to xmlns:xdr="http://schemas.openxmlformats.org/drawingml/2006/spreadsheetDrawing">
      <xdr:col>20</xdr:col>
      <xdr:colOff>38100</xdr:colOff>
      <xdr:row>78</xdr:row>
      <xdr:rowOff>78740</xdr:rowOff>
    </xdr:to>
    <xdr:sp macro="" textlink="">
      <xdr:nvSpPr>
        <xdr:cNvPr id="382" name="フローチャート: 判断 381"/>
        <xdr:cNvSpPr/>
      </xdr:nvSpPr>
      <xdr:spPr>
        <a:xfrm>
          <a:off x="39370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88900</xdr:rowOff>
    </xdr:from>
    <xdr:ext cx="732790" cy="253365"/>
    <xdr:sp macro="" textlink="">
      <xdr:nvSpPr>
        <xdr:cNvPr id="383" name="テキスト ボックス 382"/>
        <xdr:cNvSpPr txBox="1"/>
      </xdr:nvSpPr>
      <xdr:spPr>
        <a:xfrm>
          <a:off x="3606800" y="13119100"/>
          <a:ext cx="7327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81280</xdr:rowOff>
    </xdr:from>
    <xdr:to xmlns:xdr="http://schemas.openxmlformats.org/drawingml/2006/spreadsheetDrawing">
      <xdr:col>15</xdr:col>
      <xdr:colOff>98425</xdr:colOff>
      <xdr:row>80</xdr:row>
      <xdr:rowOff>119380</xdr:rowOff>
    </xdr:to>
    <xdr:cxnSp macro="">
      <xdr:nvCxnSpPr>
        <xdr:cNvPr id="384" name="直線コネクタ 383"/>
        <xdr:cNvCxnSpPr/>
      </xdr:nvCxnSpPr>
      <xdr:spPr>
        <a:xfrm>
          <a:off x="2209800" y="137972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156210</xdr:rowOff>
    </xdr:from>
    <xdr:to xmlns:xdr="http://schemas.openxmlformats.org/drawingml/2006/spreadsheetDrawing">
      <xdr:col>15</xdr:col>
      <xdr:colOff>149225</xdr:colOff>
      <xdr:row>78</xdr:row>
      <xdr:rowOff>86360</xdr:rowOff>
    </xdr:to>
    <xdr:sp macro="" textlink="">
      <xdr:nvSpPr>
        <xdr:cNvPr id="385" name="フローチャート: 判断 384"/>
        <xdr:cNvSpPr/>
      </xdr:nvSpPr>
      <xdr:spPr>
        <a:xfrm>
          <a:off x="3048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96520</xdr:rowOff>
    </xdr:from>
    <xdr:ext cx="760095" cy="259080"/>
    <xdr:sp macro="" textlink="">
      <xdr:nvSpPr>
        <xdr:cNvPr id="386" name="テキスト ボックス 385"/>
        <xdr:cNvSpPr txBox="1"/>
      </xdr:nvSpPr>
      <xdr:spPr>
        <a:xfrm>
          <a:off x="2717800" y="131267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168910</xdr:rowOff>
    </xdr:from>
    <xdr:to xmlns:xdr="http://schemas.openxmlformats.org/drawingml/2006/spreadsheetDrawing">
      <xdr:col>11</xdr:col>
      <xdr:colOff>9525</xdr:colOff>
      <xdr:row>80</xdr:row>
      <xdr:rowOff>81280</xdr:rowOff>
    </xdr:to>
    <xdr:cxnSp macro="">
      <xdr:nvCxnSpPr>
        <xdr:cNvPr id="387" name="直線コネクタ 386"/>
        <xdr:cNvCxnSpPr/>
      </xdr:nvCxnSpPr>
      <xdr:spPr>
        <a:xfrm>
          <a:off x="1320800" y="137134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156210</xdr:rowOff>
    </xdr:from>
    <xdr:to xmlns:xdr="http://schemas.openxmlformats.org/drawingml/2006/spreadsheetDrawing">
      <xdr:col>11</xdr:col>
      <xdr:colOff>60325</xdr:colOff>
      <xdr:row>78</xdr:row>
      <xdr:rowOff>86360</xdr:rowOff>
    </xdr:to>
    <xdr:sp macro="" textlink="">
      <xdr:nvSpPr>
        <xdr:cNvPr id="388" name="フローチャート: 判断 387"/>
        <xdr:cNvSpPr/>
      </xdr:nvSpPr>
      <xdr:spPr>
        <a:xfrm>
          <a:off x="2159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96520</xdr:rowOff>
    </xdr:from>
    <xdr:ext cx="758190" cy="259080"/>
    <xdr:sp macro="" textlink="">
      <xdr:nvSpPr>
        <xdr:cNvPr id="389" name="テキスト ボックス 388"/>
        <xdr:cNvSpPr txBox="1"/>
      </xdr:nvSpPr>
      <xdr:spPr>
        <a:xfrm>
          <a:off x="1828800" y="131267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38100</xdr:rowOff>
    </xdr:from>
    <xdr:to xmlns:xdr="http://schemas.openxmlformats.org/drawingml/2006/spreadsheetDrawing">
      <xdr:col>6</xdr:col>
      <xdr:colOff>171450</xdr:colOff>
      <xdr:row>78</xdr:row>
      <xdr:rowOff>139700</xdr:rowOff>
    </xdr:to>
    <xdr:sp macro="" textlink="">
      <xdr:nvSpPr>
        <xdr:cNvPr id="390" name="フローチャート: 判断 389"/>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149860</xdr:rowOff>
    </xdr:from>
    <xdr:ext cx="756285" cy="259080"/>
    <xdr:sp macro="" textlink="">
      <xdr:nvSpPr>
        <xdr:cNvPr id="391" name="テキスト ボックス 390"/>
        <xdr:cNvSpPr txBox="1"/>
      </xdr:nvSpPr>
      <xdr:spPr>
        <a:xfrm>
          <a:off x="939800" y="13180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095" cy="259080"/>
    <xdr:sp macro="" textlink="">
      <xdr:nvSpPr>
        <xdr:cNvPr id="392" name="テキスト ボックス 391"/>
        <xdr:cNvSpPr txBox="1"/>
      </xdr:nvSpPr>
      <xdr:spPr>
        <a:xfrm>
          <a:off x="46101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0095" cy="259080"/>
    <xdr:sp macro="" textlink="">
      <xdr:nvSpPr>
        <xdr:cNvPr id="393" name="テキスト ボックス 392"/>
        <xdr:cNvSpPr txBox="1"/>
      </xdr:nvSpPr>
      <xdr:spPr>
        <a:xfrm>
          <a:off x="3771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94" name="テキスト ボックス 393"/>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58190" cy="259080"/>
    <xdr:sp macro="" textlink="">
      <xdr:nvSpPr>
        <xdr:cNvPr id="395" name="テキスト ボックス 394"/>
        <xdr:cNvSpPr txBox="1"/>
      </xdr:nvSpPr>
      <xdr:spPr>
        <a:xfrm>
          <a:off x="198310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095" cy="259080"/>
    <xdr:sp macro="" textlink="">
      <xdr:nvSpPr>
        <xdr:cNvPr id="396" name="テキスト ボックス 395"/>
        <xdr:cNvSpPr txBox="1"/>
      </xdr:nvSpPr>
      <xdr:spPr>
        <a:xfrm>
          <a:off x="1104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148590</xdr:rowOff>
    </xdr:from>
    <xdr:to xmlns:xdr="http://schemas.openxmlformats.org/drawingml/2006/spreadsheetDrawing">
      <xdr:col>24</xdr:col>
      <xdr:colOff>76200</xdr:colOff>
      <xdr:row>80</xdr:row>
      <xdr:rowOff>78740</xdr:rowOff>
    </xdr:to>
    <xdr:sp macro="" textlink="">
      <xdr:nvSpPr>
        <xdr:cNvPr id="397" name="楕円 396"/>
        <xdr:cNvSpPr/>
      </xdr:nvSpPr>
      <xdr:spPr>
        <a:xfrm>
          <a:off x="4775200" y="1369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120650</xdr:rowOff>
    </xdr:from>
    <xdr:ext cx="760095" cy="253365"/>
    <xdr:sp macro="" textlink="">
      <xdr:nvSpPr>
        <xdr:cNvPr id="398" name="公債費該当値テキスト"/>
        <xdr:cNvSpPr txBox="1"/>
      </xdr:nvSpPr>
      <xdr:spPr>
        <a:xfrm>
          <a:off x="4914900" y="1366520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91440</xdr:rowOff>
    </xdr:from>
    <xdr:to xmlns:xdr="http://schemas.openxmlformats.org/drawingml/2006/spreadsheetDrawing">
      <xdr:col>20</xdr:col>
      <xdr:colOff>38100</xdr:colOff>
      <xdr:row>81</xdr:row>
      <xdr:rowOff>21590</xdr:rowOff>
    </xdr:to>
    <xdr:sp macro="" textlink="">
      <xdr:nvSpPr>
        <xdr:cNvPr id="399" name="楕円 398"/>
        <xdr:cNvSpPr/>
      </xdr:nvSpPr>
      <xdr:spPr>
        <a:xfrm>
          <a:off x="3937000" y="138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81</xdr:row>
      <xdr:rowOff>6350</xdr:rowOff>
    </xdr:from>
    <xdr:ext cx="732790" cy="253365"/>
    <xdr:sp macro="" textlink="">
      <xdr:nvSpPr>
        <xdr:cNvPr id="400" name="テキスト ボックス 399"/>
        <xdr:cNvSpPr txBox="1"/>
      </xdr:nvSpPr>
      <xdr:spPr>
        <a:xfrm>
          <a:off x="3606800" y="13893800"/>
          <a:ext cx="7327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68580</xdr:rowOff>
    </xdr:from>
    <xdr:to xmlns:xdr="http://schemas.openxmlformats.org/drawingml/2006/spreadsheetDrawing">
      <xdr:col>15</xdr:col>
      <xdr:colOff>149225</xdr:colOff>
      <xdr:row>80</xdr:row>
      <xdr:rowOff>170180</xdr:rowOff>
    </xdr:to>
    <xdr:sp macro="" textlink="">
      <xdr:nvSpPr>
        <xdr:cNvPr id="401" name="楕円 400"/>
        <xdr:cNvSpPr/>
      </xdr:nvSpPr>
      <xdr:spPr>
        <a:xfrm>
          <a:off x="3048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154940</xdr:rowOff>
    </xdr:from>
    <xdr:ext cx="760095" cy="253365"/>
    <xdr:sp macro="" textlink="">
      <xdr:nvSpPr>
        <xdr:cNvPr id="402" name="テキスト ボックス 401"/>
        <xdr:cNvSpPr txBox="1"/>
      </xdr:nvSpPr>
      <xdr:spPr>
        <a:xfrm>
          <a:off x="2717800" y="1387094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30480</xdr:rowOff>
    </xdr:from>
    <xdr:to xmlns:xdr="http://schemas.openxmlformats.org/drawingml/2006/spreadsheetDrawing">
      <xdr:col>11</xdr:col>
      <xdr:colOff>60325</xdr:colOff>
      <xdr:row>80</xdr:row>
      <xdr:rowOff>132080</xdr:rowOff>
    </xdr:to>
    <xdr:sp macro="" textlink="">
      <xdr:nvSpPr>
        <xdr:cNvPr id="403" name="楕円 402"/>
        <xdr:cNvSpPr/>
      </xdr:nvSpPr>
      <xdr:spPr>
        <a:xfrm>
          <a:off x="2159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116840</xdr:rowOff>
    </xdr:from>
    <xdr:ext cx="758190" cy="259080"/>
    <xdr:sp macro="" textlink="">
      <xdr:nvSpPr>
        <xdr:cNvPr id="404" name="テキスト ボックス 403"/>
        <xdr:cNvSpPr txBox="1"/>
      </xdr:nvSpPr>
      <xdr:spPr>
        <a:xfrm>
          <a:off x="1828800" y="13832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118110</xdr:rowOff>
    </xdr:from>
    <xdr:to xmlns:xdr="http://schemas.openxmlformats.org/drawingml/2006/spreadsheetDrawing">
      <xdr:col>6</xdr:col>
      <xdr:colOff>171450</xdr:colOff>
      <xdr:row>80</xdr:row>
      <xdr:rowOff>48260</xdr:rowOff>
    </xdr:to>
    <xdr:sp macro="" textlink="">
      <xdr:nvSpPr>
        <xdr:cNvPr id="405" name="楕円 404"/>
        <xdr:cNvSpPr/>
      </xdr:nvSpPr>
      <xdr:spPr>
        <a:xfrm>
          <a:off x="1270000" y="136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33020</xdr:rowOff>
    </xdr:from>
    <xdr:ext cx="756285" cy="259080"/>
    <xdr:sp macro="" textlink="">
      <xdr:nvSpPr>
        <xdr:cNvPr id="406" name="テキスト ボックス 405"/>
        <xdr:cNvSpPr txBox="1"/>
      </xdr:nvSpPr>
      <xdr:spPr>
        <a:xfrm>
          <a:off x="939800" y="137490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15" name="正方形/長方形 414"/>
        <xdr:cNvSpPr/>
      </xdr:nvSpPr>
      <xdr:spPr>
        <a:xfrm>
          <a:off x="17385030" y="12128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当該指標が</a:t>
          </a:r>
          <a:r>
            <a:rPr kumimoji="1" lang="ja-JP" altLang="en-US" sz="1300">
              <a:latin typeface="ＭＳ Ｐゴシック"/>
              <a:ea typeface="ＭＳ Ｐゴシック"/>
            </a:rPr>
            <a:t>令和5年度</a:t>
          </a:r>
          <a:r>
            <a:rPr kumimoji="1" lang="ja-JP" altLang="en-US" sz="1300">
              <a:solidFill>
                <a:sysClr val="windowText" lastClr="000000"/>
              </a:solidFill>
              <a:latin typeface="ＭＳ Ｐゴシック"/>
              <a:ea typeface="ＭＳ Ｐゴシック"/>
            </a:rPr>
            <a:t>と比較し0.1</a:t>
          </a:r>
          <a:r>
            <a:rPr kumimoji="1" lang="ja-JP" altLang="en-US" sz="1300">
              <a:solidFill>
                <a:sysClr val="windowText" lastClr="000000"/>
              </a:solidFill>
              <a:latin typeface="ＭＳ Ｐゴシック"/>
              <a:ea typeface="ＭＳ Ｐゴシック"/>
            </a:rPr>
            <a:t>ポイント上昇している主な要因は</a:t>
          </a:r>
          <a:r>
            <a:rPr kumimoji="1" lang="ja-JP" altLang="en-US" sz="1300">
              <a:solidFill>
                <a:srgbClr val="FF0000"/>
              </a:solidFill>
              <a:latin typeface="ＭＳ Ｐゴシック"/>
              <a:ea typeface="ＭＳ Ｐゴシック"/>
            </a:rPr>
            <a:t>、</a:t>
          </a:r>
          <a:r>
            <a:rPr kumimoji="1" lang="ja-JP" altLang="en-US" sz="1300">
              <a:latin typeface="ＭＳ Ｐゴシック"/>
              <a:ea typeface="ＭＳ Ｐゴシック"/>
            </a:rPr>
            <a:t>充当財源である経常一般財源総額の増加を上回る経常経費充当一般財源の増である。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経常的な経費は今後も増加傾向で推移する見込みのため、事務事業見直し等により、より一層の経常経費の削減に取り組んでいく。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18" name="テキスト ボックス 417"/>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9" name="直線コネクタ 41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3365"/>
    <xdr:sp macro="" textlink="">
      <xdr:nvSpPr>
        <xdr:cNvPr id="420" name="テキスト ボックス 419"/>
        <xdr:cNvSpPr txBox="1"/>
      </xdr:nvSpPr>
      <xdr:spPr>
        <a:xfrm>
          <a:off x="11938000" y="14272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21" name="直線コネクタ 420"/>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4190" cy="253365"/>
    <xdr:sp macro="" textlink="">
      <xdr:nvSpPr>
        <xdr:cNvPr id="422" name="テキスト ボックス 421"/>
        <xdr:cNvSpPr txBox="1"/>
      </xdr:nvSpPr>
      <xdr:spPr>
        <a:xfrm>
          <a:off x="11938000" y="137007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3" name="直線コネクタ 42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3365"/>
    <xdr:sp macro="" textlink="">
      <xdr:nvSpPr>
        <xdr:cNvPr id="424" name="テキスト ボックス 423"/>
        <xdr:cNvSpPr txBox="1"/>
      </xdr:nvSpPr>
      <xdr:spPr>
        <a:xfrm>
          <a:off x="11938000" y="13129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25" name="直線コネクタ 424"/>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4190" cy="253365"/>
    <xdr:sp macro="" textlink="">
      <xdr:nvSpPr>
        <xdr:cNvPr id="426" name="テキスト ボックス 425"/>
        <xdr:cNvSpPr txBox="1"/>
      </xdr:nvSpPr>
      <xdr:spPr>
        <a:xfrm>
          <a:off x="11938000" y="125577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7" name="直線コネクタ 42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3365"/>
    <xdr:sp macro="" textlink="">
      <xdr:nvSpPr>
        <xdr:cNvPr id="428" name="テキスト ボックス 427"/>
        <xdr:cNvSpPr txBox="1"/>
      </xdr:nvSpPr>
      <xdr:spPr>
        <a:xfrm>
          <a:off x="11938000" y="11986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35560</xdr:rowOff>
    </xdr:from>
    <xdr:to xmlns:xdr="http://schemas.openxmlformats.org/drawingml/2006/spreadsheetDrawing">
      <xdr:col>82</xdr:col>
      <xdr:colOff>107950</xdr:colOff>
      <xdr:row>80</xdr:row>
      <xdr:rowOff>6985</xdr:rowOff>
    </xdr:to>
    <xdr:cxnSp macro="">
      <xdr:nvCxnSpPr>
        <xdr:cNvPr id="430" name="直線コネクタ 429"/>
        <xdr:cNvCxnSpPr/>
      </xdr:nvCxnSpPr>
      <xdr:spPr>
        <a:xfrm flipV="1">
          <a:off x="16510000" y="12551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79</xdr:row>
      <xdr:rowOff>150495</xdr:rowOff>
    </xdr:from>
    <xdr:ext cx="758190" cy="259080"/>
    <xdr:sp macro="" textlink="">
      <xdr:nvSpPr>
        <xdr:cNvPr id="431" name="公債費以外最小値テキスト"/>
        <xdr:cNvSpPr txBox="1"/>
      </xdr:nvSpPr>
      <xdr:spPr>
        <a:xfrm>
          <a:off x="16584930" y="136950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6985</xdr:rowOff>
    </xdr:from>
    <xdr:to xmlns:xdr="http://schemas.openxmlformats.org/drawingml/2006/spreadsheetDrawing">
      <xdr:col>82</xdr:col>
      <xdr:colOff>182880</xdr:colOff>
      <xdr:row>80</xdr:row>
      <xdr:rowOff>6985</xdr:rowOff>
    </xdr:to>
    <xdr:cxnSp macro="">
      <xdr:nvCxnSpPr>
        <xdr:cNvPr id="432" name="直線コネクタ 431"/>
        <xdr:cNvCxnSpPr/>
      </xdr:nvCxnSpPr>
      <xdr:spPr>
        <a:xfrm>
          <a:off x="16421100" y="137229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121920</xdr:rowOff>
    </xdr:from>
    <xdr:ext cx="758190" cy="253365"/>
    <xdr:sp macro="" textlink="">
      <xdr:nvSpPr>
        <xdr:cNvPr id="433" name="公債費以外最大値テキスト"/>
        <xdr:cNvSpPr txBox="1"/>
      </xdr:nvSpPr>
      <xdr:spPr>
        <a:xfrm>
          <a:off x="16584930" y="122948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35560</xdr:rowOff>
    </xdr:from>
    <xdr:to xmlns:xdr="http://schemas.openxmlformats.org/drawingml/2006/spreadsheetDrawing">
      <xdr:col>82</xdr:col>
      <xdr:colOff>182880</xdr:colOff>
      <xdr:row>73</xdr:row>
      <xdr:rowOff>35560</xdr:rowOff>
    </xdr:to>
    <xdr:cxnSp macro="">
      <xdr:nvCxnSpPr>
        <xdr:cNvPr id="434" name="直線コネクタ 433"/>
        <xdr:cNvCxnSpPr/>
      </xdr:nvCxnSpPr>
      <xdr:spPr>
        <a:xfrm>
          <a:off x="16421100" y="125514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29845</xdr:rowOff>
    </xdr:from>
    <xdr:to xmlns:xdr="http://schemas.openxmlformats.org/drawingml/2006/spreadsheetDrawing">
      <xdr:col>82</xdr:col>
      <xdr:colOff>107950</xdr:colOff>
      <xdr:row>78</xdr:row>
      <xdr:rowOff>35560</xdr:rowOff>
    </xdr:to>
    <xdr:cxnSp macro="">
      <xdr:nvCxnSpPr>
        <xdr:cNvPr id="435" name="直線コネクタ 434"/>
        <xdr:cNvCxnSpPr/>
      </xdr:nvCxnSpPr>
      <xdr:spPr>
        <a:xfrm>
          <a:off x="15671800" y="134029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132715</xdr:rowOff>
    </xdr:from>
    <xdr:ext cx="758190" cy="253365"/>
    <xdr:sp macro="" textlink="">
      <xdr:nvSpPr>
        <xdr:cNvPr id="436" name="公債費以外平均値テキスト"/>
        <xdr:cNvSpPr txBox="1"/>
      </xdr:nvSpPr>
      <xdr:spPr>
        <a:xfrm>
          <a:off x="16584930" y="1316291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116205</xdr:rowOff>
    </xdr:from>
    <xdr:to xmlns:xdr="http://schemas.openxmlformats.org/drawingml/2006/spreadsheetDrawing">
      <xdr:col>82</xdr:col>
      <xdr:colOff>158750</xdr:colOff>
      <xdr:row>78</xdr:row>
      <xdr:rowOff>46355</xdr:rowOff>
    </xdr:to>
    <xdr:sp macro="" textlink="">
      <xdr:nvSpPr>
        <xdr:cNvPr id="437" name="フローチャート: 判断 436"/>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132715</xdr:rowOff>
    </xdr:from>
    <xdr:to xmlns:xdr="http://schemas.openxmlformats.org/drawingml/2006/spreadsheetDrawing">
      <xdr:col>78</xdr:col>
      <xdr:colOff>69850</xdr:colOff>
      <xdr:row>78</xdr:row>
      <xdr:rowOff>29845</xdr:rowOff>
    </xdr:to>
    <xdr:cxnSp macro="">
      <xdr:nvCxnSpPr>
        <xdr:cNvPr id="438" name="直線コネクタ 437"/>
        <xdr:cNvCxnSpPr/>
      </xdr:nvCxnSpPr>
      <xdr:spPr>
        <a:xfrm>
          <a:off x="14782800" y="133343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64770</xdr:rowOff>
    </xdr:from>
    <xdr:to xmlns:xdr="http://schemas.openxmlformats.org/drawingml/2006/spreadsheetDrawing">
      <xdr:col>78</xdr:col>
      <xdr:colOff>120650</xdr:colOff>
      <xdr:row>77</xdr:row>
      <xdr:rowOff>166370</xdr:rowOff>
    </xdr:to>
    <xdr:sp macro="" textlink="">
      <xdr:nvSpPr>
        <xdr:cNvPr id="439" name="フローチャート: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5080</xdr:rowOff>
    </xdr:from>
    <xdr:ext cx="734695" cy="259080"/>
    <xdr:sp macro="" textlink="">
      <xdr:nvSpPr>
        <xdr:cNvPr id="440" name="テキスト ボックス 439"/>
        <xdr:cNvSpPr txBox="1"/>
      </xdr:nvSpPr>
      <xdr:spPr>
        <a:xfrm>
          <a:off x="15290800" y="130352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121285</xdr:rowOff>
    </xdr:from>
    <xdr:to xmlns:xdr="http://schemas.openxmlformats.org/drawingml/2006/spreadsheetDrawing">
      <xdr:col>73</xdr:col>
      <xdr:colOff>180975</xdr:colOff>
      <xdr:row>77</xdr:row>
      <xdr:rowOff>132715</xdr:rowOff>
    </xdr:to>
    <xdr:cxnSp macro="">
      <xdr:nvCxnSpPr>
        <xdr:cNvPr id="441" name="直線コネクタ 440"/>
        <xdr:cNvCxnSpPr/>
      </xdr:nvCxnSpPr>
      <xdr:spPr>
        <a:xfrm>
          <a:off x="13893800" y="1315148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42" name="フローチャート: 判断 441"/>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130810</xdr:rowOff>
    </xdr:from>
    <xdr:ext cx="762000" cy="259080"/>
    <xdr:sp macro="" textlink="">
      <xdr:nvSpPr>
        <xdr:cNvPr id="443" name="テキスト ボックス 442"/>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121285</xdr:rowOff>
    </xdr:from>
    <xdr:to xmlns:xdr="http://schemas.openxmlformats.org/drawingml/2006/spreadsheetDrawing">
      <xdr:col>69</xdr:col>
      <xdr:colOff>92075</xdr:colOff>
      <xdr:row>77</xdr:row>
      <xdr:rowOff>64135</xdr:rowOff>
    </xdr:to>
    <xdr:cxnSp macro="">
      <xdr:nvCxnSpPr>
        <xdr:cNvPr id="444" name="直線コネクタ 443"/>
        <xdr:cNvCxnSpPr/>
      </xdr:nvCxnSpPr>
      <xdr:spPr>
        <a:xfrm flipV="1">
          <a:off x="13004800" y="1315148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53340</xdr:rowOff>
    </xdr:from>
    <xdr:to xmlns:xdr="http://schemas.openxmlformats.org/drawingml/2006/spreadsheetDrawing">
      <xdr:col>69</xdr:col>
      <xdr:colOff>142875</xdr:colOff>
      <xdr:row>76</xdr:row>
      <xdr:rowOff>154940</xdr:rowOff>
    </xdr:to>
    <xdr:sp macro="" textlink="">
      <xdr:nvSpPr>
        <xdr:cNvPr id="445" name="フローチャート: 判断 444"/>
        <xdr:cNvSpPr/>
      </xdr:nvSpPr>
      <xdr:spPr>
        <a:xfrm>
          <a:off x="13843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165100</xdr:rowOff>
    </xdr:from>
    <xdr:ext cx="758190" cy="259080"/>
    <xdr:sp macro="" textlink="">
      <xdr:nvSpPr>
        <xdr:cNvPr id="446" name="テキスト ボックス 445"/>
        <xdr:cNvSpPr txBox="1"/>
      </xdr:nvSpPr>
      <xdr:spPr>
        <a:xfrm>
          <a:off x="13512800" y="12852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64770</xdr:rowOff>
    </xdr:from>
    <xdr:to xmlns:xdr="http://schemas.openxmlformats.org/drawingml/2006/spreadsheetDrawing">
      <xdr:col>65</xdr:col>
      <xdr:colOff>53975</xdr:colOff>
      <xdr:row>77</xdr:row>
      <xdr:rowOff>166370</xdr:rowOff>
    </xdr:to>
    <xdr:sp macro="" textlink="">
      <xdr:nvSpPr>
        <xdr:cNvPr id="447" name="フローチャート: 判断 446"/>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151130</xdr:rowOff>
    </xdr:from>
    <xdr:ext cx="760095" cy="259080"/>
    <xdr:sp macro="" textlink="">
      <xdr:nvSpPr>
        <xdr:cNvPr id="448" name="テキスト ボックス 447"/>
        <xdr:cNvSpPr txBox="1"/>
      </xdr:nvSpPr>
      <xdr:spPr>
        <a:xfrm>
          <a:off x="12623800" y="133527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0095" cy="259080"/>
    <xdr:sp macro="" textlink="">
      <xdr:nvSpPr>
        <xdr:cNvPr id="449" name="テキスト ボックス 448"/>
        <xdr:cNvSpPr txBox="1"/>
      </xdr:nvSpPr>
      <xdr:spPr>
        <a:xfrm>
          <a:off x="162941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50" name="テキスト ボックス 449"/>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51" name="テキスト ボックス 450"/>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0095" cy="259080"/>
    <xdr:sp macro="" textlink="">
      <xdr:nvSpPr>
        <xdr:cNvPr id="452" name="テキスト ボックス 451"/>
        <xdr:cNvSpPr txBox="1"/>
      </xdr:nvSpPr>
      <xdr:spPr>
        <a:xfrm>
          <a:off x="13677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58190" cy="259080"/>
    <xdr:sp macro="" textlink="">
      <xdr:nvSpPr>
        <xdr:cNvPr id="453" name="テキスト ボックス 452"/>
        <xdr:cNvSpPr txBox="1"/>
      </xdr:nvSpPr>
      <xdr:spPr>
        <a:xfrm>
          <a:off x="12784455"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54" name="楕円 453"/>
        <xdr:cNvSpPr/>
      </xdr:nvSpPr>
      <xdr:spPr>
        <a:xfrm>
          <a:off x="164592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77</xdr:row>
      <xdr:rowOff>128270</xdr:rowOff>
    </xdr:from>
    <xdr:ext cx="758190" cy="259080"/>
    <xdr:sp macro="" textlink="">
      <xdr:nvSpPr>
        <xdr:cNvPr id="455" name="公債費以外該当値テキスト"/>
        <xdr:cNvSpPr txBox="1"/>
      </xdr:nvSpPr>
      <xdr:spPr>
        <a:xfrm>
          <a:off x="16584930" y="133299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150495</xdr:rowOff>
    </xdr:from>
    <xdr:to xmlns:xdr="http://schemas.openxmlformats.org/drawingml/2006/spreadsheetDrawing">
      <xdr:col>78</xdr:col>
      <xdr:colOff>120650</xdr:colOff>
      <xdr:row>78</xdr:row>
      <xdr:rowOff>80645</xdr:rowOff>
    </xdr:to>
    <xdr:sp macro="" textlink="">
      <xdr:nvSpPr>
        <xdr:cNvPr id="456" name="楕円 455"/>
        <xdr:cNvSpPr/>
      </xdr:nvSpPr>
      <xdr:spPr>
        <a:xfrm>
          <a:off x="15621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65405</xdr:rowOff>
    </xdr:from>
    <xdr:ext cx="734695" cy="253365"/>
    <xdr:sp macro="" textlink="">
      <xdr:nvSpPr>
        <xdr:cNvPr id="457" name="テキスト ボックス 456"/>
        <xdr:cNvSpPr txBox="1"/>
      </xdr:nvSpPr>
      <xdr:spPr>
        <a:xfrm>
          <a:off x="15290800" y="13438505"/>
          <a:ext cx="734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81915</xdr:rowOff>
    </xdr:from>
    <xdr:to xmlns:xdr="http://schemas.openxmlformats.org/drawingml/2006/spreadsheetDrawing">
      <xdr:col>74</xdr:col>
      <xdr:colOff>31750</xdr:colOff>
      <xdr:row>78</xdr:row>
      <xdr:rowOff>12065</xdr:rowOff>
    </xdr:to>
    <xdr:sp macro="" textlink="">
      <xdr:nvSpPr>
        <xdr:cNvPr id="458" name="楕円 457"/>
        <xdr:cNvSpPr/>
      </xdr:nvSpPr>
      <xdr:spPr>
        <a:xfrm>
          <a:off x="147320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168275</xdr:rowOff>
    </xdr:from>
    <xdr:ext cx="762000" cy="253365"/>
    <xdr:sp macro="" textlink="">
      <xdr:nvSpPr>
        <xdr:cNvPr id="459" name="テキスト ボックス 458"/>
        <xdr:cNvSpPr txBox="1"/>
      </xdr:nvSpPr>
      <xdr:spPr>
        <a:xfrm>
          <a:off x="14401800" y="13369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70485</xdr:rowOff>
    </xdr:from>
    <xdr:to xmlns:xdr="http://schemas.openxmlformats.org/drawingml/2006/spreadsheetDrawing">
      <xdr:col>69</xdr:col>
      <xdr:colOff>142875</xdr:colOff>
      <xdr:row>77</xdr:row>
      <xdr:rowOff>635</xdr:rowOff>
    </xdr:to>
    <xdr:sp macro="" textlink="">
      <xdr:nvSpPr>
        <xdr:cNvPr id="460" name="楕円 459"/>
        <xdr:cNvSpPr/>
      </xdr:nvSpPr>
      <xdr:spPr>
        <a:xfrm>
          <a:off x="138430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156845</xdr:rowOff>
    </xdr:from>
    <xdr:ext cx="758190" cy="253365"/>
    <xdr:sp macro="" textlink="">
      <xdr:nvSpPr>
        <xdr:cNvPr id="461" name="テキスト ボックス 460"/>
        <xdr:cNvSpPr txBox="1"/>
      </xdr:nvSpPr>
      <xdr:spPr>
        <a:xfrm>
          <a:off x="13512800" y="131870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13335</xdr:rowOff>
    </xdr:from>
    <xdr:to xmlns:xdr="http://schemas.openxmlformats.org/drawingml/2006/spreadsheetDrawing">
      <xdr:col>65</xdr:col>
      <xdr:colOff>53975</xdr:colOff>
      <xdr:row>77</xdr:row>
      <xdr:rowOff>114935</xdr:rowOff>
    </xdr:to>
    <xdr:sp macro="" textlink="">
      <xdr:nvSpPr>
        <xdr:cNvPr id="462" name="楕円 461"/>
        <xdr:cNvSpPr/>
      </xdr:nvSpPr>
      <xdr:spPr>
        <a:xfrm>
          <a:off x="129540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125095</xdr:rowOff>
    </xdr:from>
    <xdr:ext cx="760095" cy="258445"/>
    <xdr:sp macro="" textlink="">
      <xdr:nvSpPr>
        <xdr:cNvPr id="463" name="テキスト ボックス 462"/>
        <xdr:cNvSpPr txBox="1"/>
      </xdr:nvSpPr>
      <xdr:spPr>
        <a:xfrm>
          <a:off x="12623800" y="1298384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81915</xdr:rowOff>
    </xdr:from>
    <xdr:to xmlns:xdr="http://schemas.openxmlformats.org/drawingml/2006/spreadsheetDrawing">
      <xdr:col>40</xdr:col>
      <xdr:colOff>280035</xdr:colOff>
      <xdr:row>3</xdr:row>
      <xdr:rowOff>16510</xdr:rowOff>
    </xdr:to>
    <xdr:sp macro="" textlink="">
      <xdr:nvSpPr>
        <xdr:cNvPr id="3" name="表題ボックス"/>
        <xdr:cNvSpPr/>
      </xdr:nvSpPr>
      <xdr:spPr>
        <a:xfrm>
          <a:off x="0" y="81915"/>
          <a:ext cx="12319635" cy="4489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34925</xdr:rowOff>
    </xdr:to>
    <xdr:sp macro="" textlink="">
      <xdr:nvSpPr>
        <xdr:cNvPr id="4" name="団体名称ボックス1"/>
        <xdr:cNvSpPr/>
      </xdr:nvSpPr>
      <xdr:spPr>
        <a:xfrm>
          <a:off x="14034135" y="0"/>
          <a:ext cx="2984500" cy="37782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11430</xdr:rowOff>
    </xdr:from>
    <xdr:to xmlns:xdr="http://schemas.openxmlformats.org/drawingml/2006/spreadsheetDrawing">
      <xdr:col>43</xdr:col>
      <xdr:colOff>1076325</xdr:colOff>
      <xdr:row>2</xdr:row>
      <xdr:rowOff>22860</xdr:rowOff>
    </xdr:to>
    <xdr:sp macro="" textlink="">
      <xdr:nvSpPr>
        <xdr:cNvPr id="5" name="団体名称ボックス2"/>
        <xdr:cNvSpPr/>
      </xdr:nvSpPr>
      <xdr:spPr>
        <a:xfrm>
          <a:off x="14043025" y="11430"/>
          <a:ext cx="2959100" cy="3543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29210</xdr:rowOff>
    </xdr:from>
    <xdr:to xmlns:xdr="http://schemas.openxmlformats.org/drawingml/2006/spreadsheetDrawing">
      <xdr:col>43</xdr:col>
      <xdr:colOff>1056005</xdr:colOff>
      <xdr:row>2</xdr:row>
      <xdr:rowOff>11430</xdr:rowOff>
    </xdr:to>
    <xdr:sp macro="" textlink="">
      <xdr:nvSpPr>
        <xdr:cNvPr id="6" name="団体名称ボックス3"/>
        <xdr:cNvSpPr/>
      </xdr:nvSpPr>
      <xdr:spPr>
        <a:xfrm>
          <a:off x="14055725" y="29210"/>
          <a:ext cx="2926080" cy="32512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34925</xdr:rowOff>
    </xdr:to>
    <xdr:sp macro="" textlink="">
      <xdr:nvSpPr>
        <xdr:cNvPr id="7" name="正方形/長方形 6"/>
        <xdr:cNvSpPr/>
      </xdr:nvSpPr>
      <xdr:spPr>
        <a:xfrm>
          <a:off x="11810365" y="0"/>
          <a:ext cx="2026285" cy="37782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11430</xdr:rowOff>
    </xdr:from>
    <xdr:to xmlns:xdr="http://schemas.openxmlformats.org/drawingml/2006/spreadsheetDrawing">
      <xdr:col>41</xdr:col>
      <xdr:colOff>482600</xdr:colOff>
      <xdr:row>2</xdr:row>
      <xdr:rowOff>22860</xdr:rowOff>
    </xdr:to>
    <xdr:sp macro="" textlink="">
      <xdr:nvSpPr>
        <xdr:cNvPr id="8" name="正方形/長方形 7"/>
        <xdr:cNvSpPr/>
      </xdr:nvSpPr>
      <xdr:spPr>
        <a:xfrm>
          <a:off x="11837035" y="11430"/>
          <a:ext cx="1980565" cy="3543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29210</xdr:rowOff>
    </xdr:from>
    <xdr:to xmlns:xdr="http://schemas.openxmlformats.org/drawingml/2006/spreadsheetDrawing">
      <xdr:col>41</xdr:col>
      <xdr:colOff>450850</xdr:colOff>
      <xdr:row>2</xdr:row>
      <xdr:rowOff>11430</xdr:rowOff>
    </xdr:to>
    <xdr:sp macro="" textlink="">
      <xdr:nvSpPr>
        <xdr:cNvPr id="9" name="正方形/長方形 8"/>
        <xdr:cNvSpPr/>
      </xdr:nvSpPr>
      <xdr:spPr>
        <a:xfrm>
          <a:off x="11862435" y="29210"/>
          <a:ext cx="1923415" cy="32512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79375</xdr:rowOff>
    </xdr:to>
    <xdr:sp macro="" textlink="">
      <xdr:nvSpPr>
        <xdr:cNvPr id="16" name="正方形/長方形 15"/>
        <xdr:cNvSpPr/>
      </xdr:nvSpPr>
      <xdr:spPr>
        <a:xfrm>
          <a:off x="2159000" y="1079500"/>
          <a:ext cx="4241800"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26035</xdr:rowOff>
    </xdr:to>
    <xdr:sp macro="" textlink="">
      <xdr:nvSpPr>
        <xdr:cNvPr id="18" name="正方形/長方形 17"/>
        <xdr:cNvSpPr/>
      </xdr:nvSpPr>
      <xdr:spPr>
        <a:xfrm>
          <a:off x="457200" y="1193800"/>
          <a:ext cx="127000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36830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56055"/>
          <a:ext cx="1270000" cy="2584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8255</xdr:rowOff>
    </xdr:from>
    <xdr:to xmlns:xdr="http://schemas.openxmlformats.org/drawingml/2006/spreadsheetDrawing">
      <xdr:col>1</xdr:col>
      <xdr:colOff>174625</xdr:colOff>
      <xdr:row>7</xdr:row>
      <xdr:rowOff>8255</xdr:rowOff>
    </xdr:to>
    <xdr:cxnSp macro="">
      <xdr:nvCxnSpPr>
        <xdr:cNvPr id="21" name="直線コネクタ 20"/>
        <xdr:cNvCxnSpPr/>
      </xdr:nvCxnSpPr>
      <xdr:spPr>
        <a:xfrm flipH="1">
          <a:off x="196850" y="125603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96850"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96850"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55245</xdr:rowOff>
    </xdr:to>
    <xdr:sp macro="" textlink="">
      <xdr:nvSpPr>
        <xdr:cNvPr id="26" name="楕円 25"/>
        <xdr:cNvSpPr/>
      </xdr:nvSpPr>
      <xdr:spPr>
        <a:xfrm>
          <a:off x="231775" y="1206500"/>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49530</xdr:rowOff>
    </xdr:from>
    <xdr:to xmlns:xdr="http://schemas.openxmlformats.org/drawingml/2006/spreadsheetDrawing">
      <xdr:col>1</xdr:col>
      <xdr:colOff>142875</xdr:colOff>
      <xdr:row>8</xdr:row>
      <xdr:rowOff>143510</xdr:rowOff>
    </xdr:to>
    <xdr:sp macro="" textlink="">
      <xdr:nvSpPr>
        <xdr:cNvPr id="27" name="フローチャート: 判断 26"/>
        <xdr:cNvSpPr/>
      </xdr:nvSpPr>
      <xdr:spPr>
        <a:xfrm>
          <a:off x="231775" y="1468755"/>
          <a:ext cx="10160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19685</xdr:rowOff>
    </xdr:from>
    <xdr:ext cx="407670" cy="249555"/>
    <xdr:sp macro="" textlink="">
      <xdr:nvSpPr>
        <xdr:cNvPr id="29" name="テキスト ボックス 28"/>
        <xdr:cNvSpPr txBox="1"/>
      </xdr:nvSpPr>
      <xdr:spPr>
        <a:xfrm>
          <a:off x="1676400" y="1267460"/>
          <a:ext cx="407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2159000" y="35528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50190"/>
    <xdr:sp macro="" textlink="">
      <xdr:nvSpPr>
        <xdr:cNvPr id="33" name="テキスト ボックス 32"/>
        <xdr:cNvSpPr txBox="1"/>
      </xdr:nvSpPr>
      <xdr:spPr>
        <a:xfrm>
          <a:off x="1384300" y="3409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38735</xdr:rowOff>
    </xdr:from>
    <xdr:to xmlns:xdr="http://schemas.openxmlformats.org/drawingml/2006/spreadsheetDrawing">
      <xdr:col>33</xdr:col>
      <xdr:colOff>114300</xdr:colOff>
      <xdr:row>18</xdr:row>
      <xdr:rowOff>38735</xdr:rowOff>
    </xdr:to>
    <xdr:cxnSp macro="">
      <xdr:nvCxnSpPr>
        <xdr:cNvPr id="34" name="直線コネクタ 33"/>
        <xdr:cNvCxnSpPr/>
      </xdr:nvCxnSpPr>
      <xdr:spPr>
        <a:xfrm>
          <a:off x="2159000" y="317246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2000" cy="247015"/>
    <xdr:sp macro="" textlink="">
      <xdr:nvSpPr>
        <xdr:cNvPr id="35" name="テキスト ボックス 34"/>
        <xdr:cNvSpPr txBox="1"/>
      </xdr:nvSpPr>
      <xdr:spPr>
        <a:xfrm>
          <a:off x="1384300" y="30302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2540</xdr:rowOff>
    </xdr:from>
    <xdr:to xmlns:xdr="http://schemas.openxmlformats.org/drawingml/2006/spreadsheetDrawing">
      <xdr:col>33</xdr:col>
      <xdr:colOff>114300</xdr:colOff>
      <xdr:row>16</xdr:row>
      <xdr:rowOff>2540</xdr:rowOff>
    </xdr:to>
    <xdr:cxnSp macro="">
      <xdr:nvCxnSpPr>
        <xdr:cNvPr id="36" name="直線コネクタ 35"/>
        <xdr:cNvCxnSpPr/>
      </xdr:nvCxnSpPr>
      <xdr:spPr>
        <a:xfrm>
          <a:off x="2159000" y="2793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3205"/>
    <xdr:sp macro="" textlink="">
      <xdr:nvSpPr>
        <xdr:cNvPr id="37" name="テキスト ボックス 36"/>
        <xdr:cNvSpPr txBox="1"/>
      </xdr:nvSpPr>
      <xdr:spPr>
        <a:xfrm>
          <a:off x="1384300" y="26504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3365"/>
    <xdr:sp macro="" textlink="">
      <xdr:nvSpPr>
        <xdr:cNvPr id="39" name="テキスト ボックス 38"/>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82550</xdr:rowOff>
    </xdr:from>
    <xdr:ext cx="762000" cy="249555"/>
    <xdr:sp macro="" textlink="">
      <xdr:nvSpPr>
        <xdr:cNvPr id="43" name="テキスト ボックス 42"/>
        <xdr:cNvSpPr txBox="1"/>
      </xdr:nvSpPr>
      <xdr:spPr>
        <a:xfrm>
          <a:off x="1384300" y="15017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31115</xdr:rowOff>
    </xdr:from>
    <xdr:to xmlns:xdr="http://schemas.openxmlformats.org/drawingml/2006/spreadsheetDrawing">
      <xdr:col>29</xdr:col>
      <xdr:colOff>127000</xdr:colOff>
      <xdr:row>19</xdr:row>
      <xdr:rowOff>36830</xdr:rowOff>
    </xdr:to>
    <xdr:cxnSp macro="">
      <xdr:nvCxnSpPr>
        <xdr:cNvPr id="45" name="直線コネクタ 44"/>
        <xdr:cNvCxnSpPr/>
      </xdr:nvCxnSpPr>
      <xdr:spPr>
        <a:xfrm flipV="1">
          <a:off x="5651500" y="1964690"/>
          <a:ext cx="0" cy="1377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10160</xdr:rowOff>
    </xdr:from>
    <xdr:ext cx="758190" cy="247650"/>
    <xdr:sp macro="" textlink="">
      <xdr:nvSpPr>
        <xdr:cNvPr id="46" name="人口1人当たり決算額の推移最小値テキスト130"/>
        <xdr:cNvSpPr txBox="1"/>
      </xdr:nvSpPr>
      <xdr:spPr>
        <a:xfrm>
          <a:off x="5740400" y="3315335"/>
          <a:ext cx="758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36830</xdr:rowOff>
    </xdr:from>
    <xdr:to xmlns:xdr="http://schemas.openxmlformats.org/drawingml/2006/spreadsheetDrawing">
      <xdr:col>30</xdr:col>
      <xdr:colOff>25400</xdr:colOff>
      <xdr:row>19</xdr:row>
      <xdr:rowOff>36830</xdr:rowOff>
    </xdr:to>
    <xdr:cxnSp macro="">
      <xdr:nvCxnSpPr>
        <xdr:cNvPr id="47" name="直線コネクタ 46"/>
        <xdr:cNvCxnSpPr/>
      </xdr:nvCxnSpPr>
      <xdr:spPr>
        <a:xfrm>
          <a:off x="5562600" y="3342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117475</xdr:rowOff>
    </xdr:from>
    <xdr:ext cx="758190" cy="259080"/>
    <xdr:sp macro="" textlink="">
      <xdr:nvSpPr>
        <xdr:cNvPr id="48" name="人口1人当たり決算額の推移最大値テキスト130"/>
        <xdr:cNvSpPr txBox="1"/>
      </xdr:nvSpPr>
      <xdr:spPr>
        <a:xfrm>
          <a:off x="5740400" y="1708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31115</xdr:rowOff>
    </xdr:from>
    <xdr:to xmlns:xdr="http://schemas.openxmlformats.org/drawingml/2006/spreadsheetDrawing">
      <xdr:col>30</xdr:col>
      <xdr:colOff>25400</xdr:colOff>
      <xdr:row>11</xdr:row>
      <xdr:rowOff>31115</xdr:rowOff>
    </xdr:to>
    <xdr:cxnSp macro="">
      <xdr:nvCxnSpPr>
        <xdr:cNvPr id="49" name="直線コネクタ 48"/>
        <xdr:cNvCxnSpPr/>
      </xdr:nvCxnSpPr>
      <xdr:spPr>
        <a:xfrm>
          <a:off x="5562600" y="1964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127635</xdr:rowOff>
    </xdr:from>
    <xdr:to xmlns:xdr="http://schemas.openxmlformats.org/drawingml/2006/spreadsheetDrawing">
      <xdr:col>29</xdr:col>
      <xdr:colOff>127000</xdr:colOff>
      <xdr:row>15</xdr:row>
      <xdr:rowOff>115570</xdr:rowOff>
    </xdr:to>
    <xdr:cxnSp macro="">
      <xdr:nvCxnSpPr>
        <xdr:cNvPr id="50" name="直線コネクタ 49"/>
        <xdr:cNvCxnSpPr/>
      </xdr:nvCxnSpPr>
      <xdr:spPr>
        <a:xfrm flipV="1">
          <a:off x="5003800" y="2575560"/>
          <a:ext cx="647700" cy="159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125730</xdr:rowOff>
    </xdr:from>
    <xdr:ext cx="758190" cy="247015"/>
    <xdr:sp macro="" textlink="">
      <xdr:nvSpPr>
        <xdr:cNvPr id="51" name="人口1人当たり決算額の推移平均値テキスト130"/>
        <xdr:cNvSpPr txBox="1"/>
      </xdr:nvSpPr>
      <xdr:spPr>
        <a:xfrm>
          <a:off x="5740400" y="2745105"/>
          <a:ext cx="75819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152400</xdr:rowOff>
    </xdr:from>
    <xdr:to xmlns:xdr="http://schemas.openxmlformats.org/drawingml/2006/spreadsheetDrawing">
      <xdr:col>29</xdr:col>
      <xdr:colOff>174625</xdr:colOff>
      <xdr:row>16</xdr:row>
      <xdr:rowOff>85090</xdr:rowOff>
    </xdr:to>
    <xdr:sp macro="" textlink="">
      <xdr:nvSpPr>
        <xdr:cNvPr id="52" name="フローチャート: 判断 51"/>
        <xdr:cNvSpPr/>
      </xdr:nvSpPr>
      <xdr:spPr>
        <a:xfrm>
          <a:off x="5600700" y="2771775"/>
          <a:ext cx="98425"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115570</xdr:rowOff>
    </xdr:from>
    <xdr:to xmlns:xdr="http://schemas.openxmlformats.org/drawingml/2006/spreadsheetDrawing">
      <xdr:col>26</xdr:col>
      <xdr:colOff>50800</xdr:colOff>
      <xdr:row>16</xdr:row>
      <xdr:rowOff>23495</xdr:rowOff>
    </xdr:to>
    <xdr:cxnSp macro="">
      <xdr:nvCxnSpPr>
        <xdr:cNvPr id="53" name="直線コネクタ 52"/>
        <xdr:cNvCxnSpPr/>
      </xdr:nvCxnSpPr>
      <xdr:spPr>
        <a:xfrm flipV="1">
          <a:off x="4305300" y="2734945"/>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144145</xdr:rowOff>
    </xdr:from>
    <xdr:to xmlns:xdr="http://schemas.openxmlformats.org/drawingml/2006/spreadsheetDrawing">
      <xdr:col>26</xdr:col>
      <xdr:colOff>101600</xdr:colOff>
      <xdr:row>17</xdr:row>
      <xdr:rowOff>76835</xdr:rowOff>
    </xdr:to>
    <xdr:sp macro="" textlink="">
      <xdr:nvSpPr>
        <xdr:cNvPr id="54" name="フローチャート: 判断 53"/>
        <xdr:cNvSpPr/>
      </xdr:nvSpPr>
      <xdr:spPr>
        <a:xfrm>
          <a:off x="4953000" y="293497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61595</xdr:rowOff>
    </xdr:from>
    <xdr:ext cx="736600" cy="247015"/>
    <xdr:sp macro="" textlink="">
      <xdr:nvSpPr>
        <xdr:cNvPr id="55" name="テキスト ボックス 54"/>
        <xdr:cNvSpPr txBox="1"/>
      </xdr:nvSpPr>
      <xdr:spPr>
        <a:xfrm>
          <a:off x="4622800" y="302387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16</xdr:row>
      <xdr:rowOff>23495</xdr:rowOff>
    </xdr:from>
    <xdr:to xmlns:xdr="http://schemas.openxmlformats.org/drawingml/2006/spreadsheetDrawing">
      <xdr:col>22</xdr:col>
      <xdr:colOff>114300</xdr:colOff>
      <xdr:row>16</xdr:row>
      <xdr:rowOff>29210</xdr:rowOff>
    </xdr:to>
    <xdr:cxnSp macro="">
      <xdr:nvCxnSpPr>
        <xdr:cNvPr id="56" name="直線コネクタ 55"/>
        <xdr:cNvCxnSpPr/>
      </xdr:nvCxnSpPr>
      <xdr:spPr>
        <a:xfrm flipV="1">
          <a:off x="3603625" y="2814320"/>
          <a:ext cx="701675"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19685</xdr:rowOff>
    </xdr:from>
    <xdr:to xmlns:xdr="http://schemas.openxmlformats.org/drawingml/2006/spreadsheetDrawing">
      <xdr:col>22</xdr:col>
      <xdr:colOff>165100</xdr:colOff>
      <xdr:row>17</xdr:row>
      <xdr:rowOff>117475</xdr:rowOff>
    </xdr:to>
    <xdr:sp macro="" textlink="">
      <xdr:nvSpPr>
        <xdr:cNvPr id="57" name="フローチャート: 判断 56"/>
        <xdr:cNvSpPr/>
      </xdr:nvSpPr>
      <xdr:spPr>
        <a:xfrm>
          <a:off x="4254500" y="298196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103505</xdr:rowOff>
    </xdr:from>
    <xdr:ext cx="762000" cy="248920"/>
    <xdr:sp macro="" textlink="">
      <xdr:nvSpPr>
        <xdr:cNvPr id="58" name="テキスト ボックス 57"/>
        <xdr:cNvSpPr txBox="1"/>
      </xdr:nvSpPr>
      <xdr:spPr>
        <a:xfrm>
          <a:off x="3924300" y="3065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29210</xdr:rowOff>
    </xdr:from>
    <xdr:to xmlns:xdr="http://schemas.openxmlformats.org/drawingml/2006/spreadsheetDrawing">
      <xdr:col>18</xdr:col>
      <xdr:colOff>174625</xdr:colOff>
      <xdr:row>16</xdr:row>
      <xdr:rowOff>140335</xdr:rowOff>
    </xdr:to>
    <xdr:cxnSp macro="">
      <xdr:nvCxnSpPr>
        <xdr:cNvPr id="59" name="直線コネクタ 58"/>
        <xdr:cNvCxnSpPr/>
      </xdr:nvCxnSpPr>
      <xdr:spPr>
        <a:xfrm flipV="1">
          <a:off x="2908300" y="2820035"/>
          <a:ext cx="695325" cy="111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36195</xdr:rowOff>
    </xdr:from>
    <xdr:to xmlns:xdr="http://schemas.openxmlformats.org/drawingml/2006/spreadsheetDrawing">
      <xdr:col>19</xdr:col>
      <xdr:colOff>38100</xdr:colOff>
      <xdr:row>17</xdr:row>
      <xdr:rowOff>134620</xdr:rowOff>
    </xdr:to>
    <xdr:sp macro="" textlink="">
      <xdr:nvSpPr>
        <xdr:cNvPr id="60" name="フローチャート: 判断 59"/>
        <xdr:cNvSpPr/>
      </xdr:nvSpPr>
      <xdr:spPr>
        <a:xfrm>
          <a:off x="3556000" y="299847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119380</xdr:rowOff>
    </xdr:from>
    <xdr:ext cx="762000" cy="247650"/>
    <xdr:sp macro="" textlink="">
      <xdr:nvSpPr>
        <xdr:cNvPr id="61" name="テキスト ボックス 60"/>
        <xdr:cNvSpPr txBox="1"/>
      </xdr:nvSpPr>
      <xdr:spPr>
        <a:xfrm>
          <a:off x="3222625" y="30816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45720</xdr:rowOff>
    </xdr:from>
    <xdr:to xmlns:xdr="http://schemas.openxmlformats.org/drawingml/2006/spreadsheetDrawing">
      <xdr:col>15</xdr:col>
      <xdr:colOff>101600</xdr:colOff>
      <xdr:row>17</xdr:row>
      <xdr:rowOff>143510</xdr:rowOff>
    </xdr:to>
    <xdr:sp macro="" textlink="">
      <xdr:nvSpPr>
        <xdr:cNvPr id="62" name="フローチャート: 判断 61"/>
        <xdr:cNvSpPr/>
      </xdr:nvSpPr>
      <xdr:spPr>
        <a:xfrm>
          <a:off x="2857500" y="30079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128270</xdr:rowOff>
    </xdr:from>
    <xdr:ext cx="762000" cy="247015"/>
    <xdr:sp macro="" textlink="">
      <xdr:nvSpPr>
        <xdr:cNvPr id="63" name="テキスト ボックス 62"/>
        <xdr:cNvSpPr txBox="1"/>
      </xdr:nvSpPr>
      <xdr:spPr>
        <a:xfrm>
          <a:off x="2527300" y="30905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285" cy="259080"/>
    <xdr:sp macro="" textlink="">
      <xdr:nvSpPr>
        <xdr:cNvPr id="64" name="テキスト ボックス 63"/>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76835</xdr:rowOff>
    </xdr:from>
    <xdr:to xmlns:xdr="http://schemas.openxmlformats.org/drawingml/2006/spreadsheetDrawing">
      <xdr:col>29</xdr:col>
      <xdr:colOff>174625</xdr:colOff>
      <xdr:row>15</xdr:row>
      <xdr:rowOff>6350</xdr:rowOff>
    </xdr:to>
    <xdr:sp macro="" textlink="">
      <xdr:nvSpPr>
        <xdr:cNvPr id="69" name="楕円 68"/>
        <xdr:cNvSpPr/>
      </xdr:nvSpPr>
      <xdr:spPr>
        <a:xfrm>
          <a:off x="5600700" y="252476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93345</xdr:rowOff>
    </xdr:from>
    <xdr:ext cx="758190" cy="258445"/>
    <xdr:sp macro="" textlink="">
      <xdr:nvSpPr>
        <xdr:cNvPr id="70" name="人口1人当たり決算額の推移該当値テキスト130"/>
        <xdr:cNvSpPr txBox="1"/>
      </xdr:nvSpPr>
      <xdr:spPr>
        <a:xfrm>
          <a:off x="5740400" y="236982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67310</xdr:rowOff>
    </xdr:from>
    <xdr:to xmlns:xdr="http://schemas.openxmlformats.org/drawingml/2006/spreadsheetDrawing">
      <xdr:col>26</xdr:col>
      <xdr:colOff>101600</xdr:colOff>
      <xdr:row>16</xdr:row>
      <xdr:rowOff>0</xdr:rowOff>
    </xdr:to>
    <xdr:sp macro="" textlink="">
      <xdr:nvSpPr>
        <xdr:cNvPr id="71" name="楕円 70"/>
        <xdr:cNvSpPr/>
      </xdr:nvSpPr>
      <xdr:spPr>
        <a:xfrm>
          <a:off x="4953000" y="268668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10160</xdr:rowOff>
    </xdr:from>
    <xdr:ext cx="736600" cy="249555"/>
    <xdr:sp macro="" textlink="">
      <xdr:nvSpPr>
        <xdr:cNvPr id="72" name="テキスト ボックス 71"/>
        <xdr:cNvSpPr txBox="1"/>
      </xdr:nvSpPr>
      <xdr:spPr>
        <a:xfrm>
          <a:off x="4622800" y="24580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139700</xdr:rowOff>
    </xdr:from>
    <xdr:to xmlns:xdr="http://schemas.openxmlformats.org/drawingml/2006/spreadsheetDrawing">
      <xdr:col>22</xdr:col>
      <xdr:colOff>165100</xdr:colOff>
      <xdr:row>16</xdr:row>
      <xdr:rowOff>71755</xdr:rowOff>
    </xdr:to>
    <xdr:sp macro="" textlink="">
      <xdr:nvSpPr>
        <xdr:cNvPr id="73" name="楕円 72"/>
        <xdr:cNvSpPr/>
      </xdr:nvSpPr>
      <xdr:spPr>
        <a:xfrm>
          <a:off x="4254500" y="275907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86360</xdr:rowOff>
    </xdr:from>
    <xdr:ext cx="762000" cy="246380"/>
    <xdr:sp macro="" textlink="">
      <xdr:nvSpPr>
        <xdr:cNvPr id="74" name="テキスト ボックス 73"/>
        <xdr:cNvSpPr txBox="1"/>
      </xdr:nvSpPr>
      <xdr:spPr>
        <a:xfrm>
          <a:off x="3924300" y="25342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145415</xdr:rowOff>
    </xdr:from>
    <xdr:to xmlns:xdr="http://schemas.openxmlformats.org/drawingml/2006/spreadsheetDrawing">
      <xdr:col>19</xdr:col>
      <xdr:colOff>38100</xdr:colOff>
      <xdr:row>16</xdr:row>
      <xdr:rowOff>78105</xdr:rowOff>
    </xdr:to>
    <xdr:sp macro="" textlink="">
      <xdr:nvSpPr>
        <xdr:cNvPr id="75" name="楕円 74"/>
        <xdr:cNvSpPr/>
      </xdr:nvSpPr>
      <xdr:spPr>
        <a:xfrm>
          <a:off x="3556000" y="276479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14</xdr:row>
      <xdr:rowOff>91440</xdr:rowOff>
    </xdr:from>
    <xdr:ext cx="762000" cy="252095"/>
    <xdr:sp macro="" textlink="">
      <xdr:nvSpPr>
        <xdr:cNvPr id="76" name="テキスト ボックス 75"/>
        <xdr:cNvSpPr txBox="1"/>
      </xdr:nvSpPr>
      <xdr:spPr>
        <a:xfrm>
          <a:off x="3222625" y="2539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92075</xdr:rowOff>
    </xdr:from>
    <xdr:to xmlns:xdr="http://schemas.openxmlformats.org/drawingml/2006/spreadsheetDrawing">
      <xdr:col>15</xdr:col>
      <xdr:colOff>101600</xdr:colOff>
      <xdr:row>17</xdr:row>
      <xdr:rowOff>24765</xdr:rowOff>
    </xdr:to>
    <xdr:sp macro="" textlink="">
      <xdr:nvSpPr>
        <xdr:cNvPr id="77" name="楕円 76"/>
        <xdr:cNvSpPr/>
      </xdr:nvSpPr>
      <xdr:spPr>
        <a:xfrm>
          <a:off x="2857500" y="288290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34925</xdr:rowOff>
    </xdr:from>
    <xdr:ext cx="762000" cy="248920"/>
    <xdr:sp macro="" textlink="">
      <xdr:nvSpPr>
        <xdr:cNvPr id="78" name="テキスト ボックス 77"/>
        <xdr:cNvSpPr txBox="1"/>
      </xdr:nvSpPr>
      <xdr:spPr>
        <a:xfrm>
          <a:off x="2527300" y="26543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4" name="直線コネクタ 83"/>
        <xdr:cNvCxnSpPr/>
      </xdr:nvCxnSpPr>
      <xdr:spPr>
        <a:xfrm flipH="1">
          <a:off x="196850"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96850"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96850"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2" name="テキスト ボックス 91"/>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4" name="テキスト ボックス 103"/>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228600</xdr:rowOff>
    </xdr:from>
    <xdr:to xmlns:xdr="http://schemas.openxmlformats.org/drawingml/2006/spreadsheetDrawing">
      <xdr:col>29</xdr:col>
      <xdr:colOff>127000</xdr:colOff>
      <xdr:row>37</xdr:row>
      <xdr:rowOff>167005</xdr:rowOff>
    </xdr:to>
    <xdr:cxnSp macro="">
      <xdr:nvCxnSpPr>
        <xdr:cNvPr id="106" name="直線コネクタ 105"/>
        <xdr:cNvCxnSpPr/>
      </xdr:nvCxnSpPr>
      <xdr:spPr>
        <a:xfrm flipV="1">
          <a:off x="5651500" y="6153150"/>
          <a:ext cx="0" cy="1138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138430</xdr:rowOff>
    </xdr:from>
    <xdr:ext cx="758190" cy="259080"/>
    <xdr:sp macro="" textlink="">
      <xdr:nvSpPr>
        <xdr:cNvPr id="107" name="人口1人当たり決算額の推移最小値テキスト445"/>
        <xdr:cNvSpPr txBox="1"/>
      </xdr:nvSpPr>
      <xdr:spPr>
        <a:xfrm>
          <a:off x="5740400" y="72631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167005</xdr:rowOff>
    </xdr:from>
    <xdr:to xmlns:xdr="http://schemas.openxmlformats.org/drawingml/2006/spreadsheetDrawing">
      <xdr:col>30</xdr:col>
      <xdr:colOff>25400</xdr:colOff>
      <xdr:row>37</xdr:row>
      <xdr:rowOff>167005</xdr:rowOff>
    </xdr:to>
    <xdr:cxnSp macro="">
      <xdr:nvCxnSpPr>
        <xdr:cNvPr id="108" name="直線コネクタ 107"/>
        <xdr:cNvCxnSpPr/>
      </xdr:nvCxnSpPr>
      <xdr:spPr>
        <a:xfrm>
          <a:off x="5562600" y="729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143510</xdr:rowOff>
    </xdr:from>
    <xdr:ext cx="758190" cy="256540"/>
    <xdr:sp macro="" textlink="">
      <xdr:nvSpPr>
        <xdr:cNvPr id="109" name="人口1人当たり決算額の推移最大値テキスト445"/>
        <xdr:cNvSpPr txBox="1"/>
      </xdr:nvSpPr>
      <xdr:spPr>
        <a:xfrm>
          <a:off x="5740400" y="5896610"/>
          <a:ext cx="7581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228600</xdr:rowOff>
    </xdr:from>
    <xdr:to xmlns:xdr="http://schemas.openxmlformats.org/drawingml/2006/spreadsheetDrawing">
      <xdr:col>30</xdr:col>
      <xdr:colOff>25400</xdr:colOff>
      <xdr:row>33</xdr:row>
      <xdr:rowOff>228600</xdr:rowOff>
    </xdr:to>
    <xdr:cxnSp macro="">
      <xdr:nvCxnSpPr>
        <xdr:cNvPr id="110" name="直線コネクタ 109"/>
        <xdr:cNvCxnSpPr/>
      </xdr:nvCxnSpPr>
      <xdr:spPr>
        <a:xfrm>
          <a:off x="5562600" y="6153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287655</xdr:rowOff>
    </xdr:from>
    <xdr:to xmlns:xdr="http://schemas.openxmlformats.org/drawingml/2006/spreadsheetDrawing">
      <xdr:col>29</xdr:col>
      <xdr:colOff>127000</xdr:colOff>
      <xdr:row>35</xdr:row>
      <xdr:rowOff>19050</xdr:rowOff>
    </xdr:to>
    <xdr:cxnSp macro="">
      <xdr:nvCxnSpPr>
        <xdr:cNvPr id="111" name="直線コネクタ 110"/>
        <xdr:cNvCxnSpPr/>
      </xdr:nvCxnSpPr>
      <xdr:spPr>
        <a:xfrm>
          <a:off x="5003800" y="6555105"/>
          <a:ext cx="6477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177800</xdr:rowOff>
    </xdr:from>
    <xdr:ext cx="758190" cy="253365"/>
    <xdr:sp macro="" textlink="">
      <xdr:nvSpPr>
        <xdr:cNvPr id="112" name="人口1人当たり決算額の推移平均値テキスト445"/>
        <xdr:cNvSpPr txBox="1"/>
      </xdr:nvSpPr>
      <xdr:spPr>
        <a:xfrm>
          <a:off x="5740400" y="6788150"/>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205740</xdr:rowOff>
    </xdr:from>
    <xdr:to xmlns:xdr="http://schemas.openxmlformats.org/drawingml/2006/spreadsheetDrawing">
      <xdr:col>29</xdr:col>
      <xdr:colOff>174625</xdr:colOff>
      <xdr:row>35</xdr:row>
      <xdr:rowOff>307975</xdr:rowOff>
    </xdr:to>
    <xdr:sp macro="" textlink="">
      <xdr:nvSpPr>
        <xdr:cNvPr id="113" name="フローチャート: 判断 112"/>
        <xdr:cNvSpPr/>
      </xdr:nvSpPr>
      <xdr:spPr>
        <a:xfrm>
          <a:off x="5600700" y="681609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287655</xdr:rowOff>
    </xdr:from>
    <xdr:to xmlns:xdr="http://schemas.openxmlformats.org/drawingml/2006/spreadsheetDrawing">
      <xdr:col>26</xdr:col>
      <xdr:colOff>50800</xdr:colOff>
      <xdr:row>35</xdr:row>
      <xdr:rowOff>5080</xdr:rowOff>
    </xdr:to>
    <xdr:cxnSp macro="">
      <xdr:nvCxnSpPr>
        <xdr:cNvPr id="114" name="直線コネクタ 113"/>
        <xdr:cNvCxnSpPr/>
      </xdr:nvCxnSpPr>
      <xdr:spPr>
        <a:xfrm flipV="1">
          <a:off x="4305300" y="6555105"/>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219075</xdr:rowOff>
    </xdr:from>
    <xdr:to xmlns:xdr="http://schemas.openxmlformats.org/drawingml/2006/spreadsheetDrawing">
      <xdr:col>26</xdr:col>
      <xdr:colOff>101600</xdr:colOff>
      <xdr:row>35</xdr:row>
      <xdr:rowOff>320040</xdr:rowOff>
    </xdr:to>
    <xdr:sp macro="" textlink="">
      <xdr:nvSpPr>
        <xdr:cNvPr id="115" name="フローチャート: 判断 114"/>
        <xdr:cNvSpPr/>
      </xdr:nvSpPr>
      <xdr:spPr>
        <a:xfrm>
          <a:off x="4953000" y="68294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305435</xdr:rowOff>
    </xdr:from>
    <xdr:ext cx="736600" cy="254635"/>
    <xdr:sp macro="" textlink="">
      <xdr:nvSpPr>
        <xdr:cNvPr id="116" name="テキスト ボックス 115"/>
        <xdr:cNvSpPr txBox="1"/>
      </xdr:nvSpPr>
      <xdr:spPr>
        <a:xfrm>
          <a:off x="4622800" y="69157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5080</xdr:rowOff>
    </xdr:from>
    <xdr:to xmlns:xdr="http://schemas.openxmlformats.org/drawingml/2006/spreadsheetDrawing">
      <xdr:col>22</xdr:col>
      <xdr:colOff>114300</xdr:colOff>
      <xdr:row>35</xdr:row>
      <xdr:rowOff>52705</xdr:rowOff>
    </xdr:to>
    <xdr:cxnSp macro="">
      <xdr:nvCxnSpPr>
        <xdr:cNvPr id="117" name="直線コネクタ 116"/>
        <xdr:cNvCxnSpPr/>
      </xdr:nvCxnSpPr>
      <xdr:spPr>
        <a:xfrm flipV="1">
          <a:off x="3603625" y="6615430"/>
          <a:ext cx="701675"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231140</xdr:rowOff>
    </xdr:from>
    <xdr:to xmlns:xdr="http://schemas.openxmlformats.org/drawingml/2006/spreadsheetDrawing">
      <xdr:col>22</xdr:col>
      <xdr:colOff>165100</xdr:colOff>
      <xdr:row>35</xdr:row>
      <xdr:rowOff>332105</xdr:rowOff>
    </xdr:to>
    <xdr:sp macro="" textlink="">
      <xdr:nvSpPr>
        <xdr:cNvPr id="118" name="フローチャート: 判断 117"/>
        <xdr:cNvSpPr/>
      </xdr:nvSpPr>
      <xdr:spPr>
        <a:xfrm>
          <a:off x="4254500" y="68414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317500</xdr:rowOff>
    </xdr:from>
    <xdr:ext cx="762000" cy="254635"/>
    <xdr:sp macro="" textlink="">
      <xdr:nvSpPr>
        <xdr:cNvPr id="119" name="テキスト ボックス 118"/>
        <xdr:cNvSpPr txBox="1"/>
      </xdr:nvSpPr>
      <xdr:spPr>
        <a:xfrm>
          <a:off x="3924300" y="69278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17780</xdr:rowOff>
    </xdr:from>
    <xdr:to xmlns:xdr="http://schemas.openxmlformats.org/drawingml/2006/spreadsheetDrawing">
      <xdr:col>18</xdr:col>
      <xdr:colOff>174625</xdr:colOff>
      <xdr:row>35</xdr:row>
      <xdr:rowOff>52705</xdr:rowOff>
    </xdr:to>
    <xdr:cxnSp macro="">
      <xdr:nvCxnSpPr>
        <xdr:cNvPr id="120" name="直線コネクタ 119"/>
        <xdr:cNvCxnSpPr/>
      </xdr:nvCxnSpPr>
      <xdr:spPr>
        <a:xfrm>
          <a:off x="2908300" y="6628130"/>
          <a:ext cx="695325"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252730</xdr:rowOff>
    </xdr:from>
    <xdr:to xmlns:xdr="http://schemas.openxmlformats.org/drawingml/2006/spreadsheetDrawing">
      <xdr:col>19</xdr:col>
      <xdr:colOff>38100</xdr:colOff>
      <xdr:row>36</xdr:row>
      <xdr:rowOff>11430</xdr:rowOff>
    </xdr:to>
    <xdr:sp macro="" textlink="">
      <xdr:nvSpPr>
        <xdr:cNvPr id="121" name="フローチャート: 判断 120"/>
        <xdr:cNvSpPr/>
      </xdr:nvSpPr>
      <xdr:spPr>
        <a:xfrm>
          <a:off x="3556000" y="6863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339090</xdr:rowOff>
    </xdr:from>
    <xdr:ext cx="762000" cy="255905"/>
    <xdr:sp macro="" textlink="">
      <xdr:nvSpPr>
        <xdr:cNvPr id="122" name="テキスト ボックス 121"/>
        <xdr:cNvSpPr txBox="1"/>
      </xdr:nvSpPr>
      <xdr:spPr>
        <a:xfrm>
          <a:off x="3222625" y="6949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278130</xdr:rowOff>
    </xdr:from>
    <xdr:to xmlns:xdr="http://schemas.openxmlformats.org/drawingml/2006/spreadsheetDrawing">
      <xdr:col>15</xdr:col>
      <xdr:colOff>101600</xdr:colOff>
      <xdr:row>36</xdr:row>
      <xdr:rowOff>37465</xdr:rowOff>
    </xdr:to>
    <xdr:sp macro="" textlink="">
      <xdr:nvSpPr>
        <xdr:cNvPr id="123" name="フローチャート: 判断 122"/>
        <xdr:cNvSpPr/>
      </xdr:nvSpPr>
      <xdr:spPr>
        <a:xfrm>
          <a:off x="2857500" y="68884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22225</xdr:rowOff>
    </xdr:from>
    <xdr:ext cx="762000" cy="258445"/>
    <xdr:sp macro="" textlink="">
      <xdr:nvSpPr>
        <xdr:cNvPr id="124" name="テキスト ボックス 123"/>
        <xdr:cNvSpPr txBox="1"/>
      </xdr:nvSpPr>
      <xdr:spPr>
        <a:xfrm>
          <a:off x="2527300" y="697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9080"/>
    <xdr:sp macro="" textlink="">
      <xdr:nvSpPr>
        <xdr:cNvPr id="125" name="テキスト ボックス 124"/>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310515</xdr:rowOff>
    </xdr:from>
    <xdr:to xmlns:xdr="http://schemas.openxmlformats.org/drawingml/2006/spreadsheetDrawing">
      <xdr:col>29</xdr:col>
      <xdr:colOff>174625</xdr:colOff>
      <xdr:row>35</xdr:row>
      <xdr:rowOff>69850</xdr:rowOff>
    </xdr:to>
    <xdr:sp macro="" textlink="">
      <xdr:nvSpPr>
        <xdr:cNvPr id="130" name="楕円 129"/>
        <xdr:cNvSpPr/>
      </xdr:nvSpPr>
      <xdr:spPr>
        <a:xfrm>
          <a:off x="5600700" y="657796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156210</xdr:rowOff>
    </xdr:from>
    <xdr:ext cx="758190" cy="255270"/>
    <xdr:sp macro="" textlink="">
      <xdr:nvSpPr>
        <xdr:cNvPr id="131" name="人口1人当たり決算額の推移該当値テキスト445"/>
        <xdr:cNvSpPr txBox="1"/>
      </xdr:nvSpPr>
      <xdr:spPr>
        <a:xfrm>
          <a:off x="5740400" y="64236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236855</xdr:rowOff>
    </xdr:from>
    <xdr:to xmlns:xdr="http://schemas.openxmlformats.org/drawingml/2006/spreadsheetDrawing">
      <xdr:col>26</xdr:col>
      <xdr:colOff>101600</xdr:colOff>
      <xdr:row>34</xdr:row>
      <xdr:rowOff>339090</xdr:rowOff>
    </xdr:to>
    <xdr:sp macro="" textlink="">
      <xdr:nvSpPr>
        <xdr:cNvPr id="132" name="楕円 131"/>
        <xdr:cNvSpPr/>
      </xdr:nvSpPr>
      <xdr:spPr>
        <a:xfrm>
          <a:off x="4953000" y="65043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5080</xdr:rowOff>
    </xdr:from>
    <xdr:ext cx="736600" cy="258445"/>
    <xdr:sp macro="" textlink="">
      <xdr:nvSpPr>
        <xdr:cNvPr id="133" name="テキスト ボックス 132"/>
        <xdr:cNvSpPr txBox="1"/>
      </xdr:nvSpPr>
      <xdr:spPr>
        <a:xfrm>
          <a:off x="4622800" y="6272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297180</xdr:rowOff>
    </xdr:from>
    <xdr:to xmlns:xdr="http://schemas.openxmlformats.org/drawingml/2006/spreadsheetDrawing">
      <xdr:col>22</xdr:col>
      <xdr:colOff>165100</xdr:colOff>
      <xdr:row>35</xdr:row>
      <xdr:rowOff>56515</xdr:rowOff>
    </xdr:to>
    <xdr:sp macro="" textlink="">
      <xdr:nvSpPr>
        <xdr:cNvPr id="134" name="楕円 133"/>
        <xdr:cNvSpPr/>
      </xdr:nvSpPr>
      <xdr:spPr>
        <a:xfrm>
          <a:off x="4254500" y="65646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66040</xdr:rowOff>
    </xdr:from>
    <xdr:ext cx="762000" cy="254000"/>
    <xdr:sp macro="" textlink="">
      <xdr:nvSpPr>
        <xdr:cNvPr id="135" name="テキスト ボックス 134"/>
        <xdr:cNvSpPr txBox="1"/>
      </xdr:nvSpPr>
      <xdr:spPr>
        <a:xfrm>
          <a:off x="3924300" y="63334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1270</xdr:rowOff>
    </xdr:from>
    <xdr:to xmlns:xdr="http://schemas.openxmlformats.org/drawingml/2006/spreadsheetDrawing">
      <xdr:col>19</xdr:col>
      <xdr:colOff>38100</xdr:colOff>
      <xdr:row>35</xdr:row>
      <xdr:rowOff>103505</xdr:rowOff>
    </xdr:to>
    <xdr:sp macro="" textlink="">
      <xdr:nvSpPr>
        <xdr:cNvPr id="136" name="楕円 135"/>
        <xdr:cNvSpPr/>
      </xdr:nvSpPr>
      <xdr:spPr>
        <a:xfrm>
          <a:off x="3556000" y="6611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114300</xdr:rowOff>
    </xdr:from>
    <xdr:ext cx="762000" cy="259715"/>
    <xdr:sp macro="" textlink="">
      <xdr:nvSpPr>
        <xdr:cNvPr id="137" name="テキスト ボックス 136"/>
        <xdr:cNvSpPr txBox="1"/>
      </xdr:nvSpPr>
      <xdr:spPr>
        <a:xfrm>
          <a:off x="3222625" y="63817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309245</xdr:rowOff>
    </xdr:from>
    <xdr:to xmlns:xdr="http://schemas.openxmlformats.org/drawingml/2006/spreadsheetDrawing">
      <xdr:col>15</xdr:col>
      <xdr:colOff>101600</xdr:colOff>
      <xdr:row>35</xdr:row>
      <xdr:rowOff>68580</xdr:rowOff>
    </xdr:to>
    <xdr:sp macro="" textlink="">
      <xdr:nvSpPr>
        <xdr:cNvPr id="138" name="楕円 137"/>
        <xdr:cNvSpPr/>
      </xdr:nvSpPr>
      <xdr:spPr>
        <a:xfrm>
          <a:off x="2857500" y="6576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79375</xdr:rowOff>
    </xdr:from>
    <xdr:ext cx="762000" cy="258445"/>
    <xdr:sp macro="" textlink="">
      <xdr:nvSpPr>
        <xdr:cNvPr id="139" name="テキスト ボックス 138"/>
        <xdr:cNvSpPr txBox="1"/>
      </xdr:nvSpPr>
      <xdr:spPr>
        <a:xfrm>
          <a:off x="2527300" y="634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71755</xdr:rowOff>
    </xdr:to>
    <xdr:sp macro="" textlink="">
      <xdr:nvSpPr>
        <xdr:cNvPr id="2" name="正方形/長方形 1"/>
        <xdr:cNvSpPr/>
      </xdr:nvSpPr>
      <xdr:spPr>
        <a:xfrm>
          <a:off x="635000" y="127000"/>
          <a:ext cx="12700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59690</xdr:rowOff>
    </xdr:to>
    <xdr:sp macro="" textlink="">
      <xdr:nvSpPr>
        <xdr:cNvPr id="3" name="正方形/長方形 2"/>
        <xdr:cNvSpPr/>
      </xdr:nvSpPr>
      <xdr:spPr>
        <a:xfrm>
          <a:off x="19050000" y="189230"/>
          <a:ext cx="392430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88900</xdr:colOff>
      <xdr:row>4</xdr:row>
      <xdr:rowOff>35560</xdr:rowOff>
    </xdr:to>
    <xdr:sp macro="" textlink="">
      <xdr:nvSpPr>
        <xdr:cNvPr id="4" name="正方形/長方形 3"/>
        <xdr:cNvSpPr/>
      </xdr:nvSpPr>
      <xdr:spPr>
        <a:xfrm>
          <a:off x="19069050" y="21336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66675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38125"/>
          <a:ext cx="382270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59690</xdr:rowOff>
    </xdr:to>
    <xdr:sp macro="" textlink="">
      <xdr:nvSpPr>
        <xdr:cNvPr id="6" name="正方形/長方形 5"/>
        <xdr:cNvSpPr/>
      </xdr:nvSpPr>
      <xdr:spPr>
        <a:xfrm>
          <a:off x="16256000" y="189230"/>
          <a:ext cx="266065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35560</xdr:rowOff>
    </xdr:to>
    <xdr:sp macro="" textlink="">
      <xdr:nvSpPr>
        <xdr:cNvPr id="7" name="正方形/長方形 6"/>
        <xdr:cNvSpPr/>
      </xdr:nvSpPr>
      <xdr:spPr>
        <a:xfrm>
          <a:off x="16281400" y="21336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66675</xdr:rowOff>
    </xdr:from>
    <xdr:to xmlns:xdr="http://schemas.openxmlformats.org/drawingml/2006/spreadsheetDrawing">
      <xdr:col>99</xdr:col>
      <xdr:colOff>6350</xdr:colOff>
      <xdr:row>4</xdr:row>
      <xdr:rowOff>11430</xdr:rowOff>
    </xdr:to>
    <xdr:sp macro="" textlink="">
      <xdr:nvSpPr>
        <xdr:cNvPr id="8" name="正方形/長方形 7"/>
        <xdr:cNvSpPr/>
      </xdr:nvSpPr>
      <xdr:spPr>
        <a:xfrm>
          <a:off x="16306800" y="238125"/>
          <a:ext cx="255905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57</xdr:col>
      <xdr:colOff>0</xdr:colOff>
      <xdr:row>15</xdr:row>
      <xdr:rowOff>90805</xdr:rowOff>
    </xdr:to>
    <xdr:sp macro="" textlink="">
      <xdr:nvSpPr>
        <xdr:cNvPr id="9" name="正方形/長方形 8"/>
        <xdr:cNvSpPr/>
      </xdr:nvSpPr>
      <xdr:spPr>
        <a:xfrm>
          <a:off x="762000" y="887095"/>
          <a:ext cx="10096500" cy="17754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59690</xdr:rowOff>
    </xdr:from>
    <xdr:to xmlns:xdr="http://schemas.openxmlformats.org/drawingml/2006/spreadsheetDrawing">
      <xdr:col>12</xdr:col>
      <xdr:colOff>0</xdr:colOff>
      <xdr:row>15</xdr:row>
      <xdr:rowOff>59690</xdr:rowOff>
    </xdr:to>
    <xdr:sp macro="" textlink="">
      <xdr:nvSpPr>
        <xdr:cNvPr id="10" name="正方形/長方形 9"/>
        <xdr:cNvSpPr/>
      </xdr:nvSpPr>
      <xdr:spPr>
        <a:xfrm>
          <a:off x="889000" y="91694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59690</xdr:rowOff>
    </xdr:from>
    <xdr:to xmlns:xdr="http://schemas.openxmlformats.org/drawingml/2006/spreadsheetDrawing">
      <xdr:col>19</xdr:col>
      <xdr:colOff>25400</xdr:colOff>
      <xdr:row>15</xdr:row>
      <xdr:rowOff>59690</xdr:rowOff>
    </xdr:to>
    <xdr:sp macro="" textlink="">
      <xdr:nvSpPr>
        <xdr:cNvPr id="11" name="正方形/長方形 10"/>
        <xdr:cNvSpPr/>
      </xdr:nvSpPr>
      <xdr:spPr>
        <a:xfrm>
          <a:off x="2222500" y="91694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152,914
150,965
53.44
61,361,501
60,786,749
370,897
34,246,472
64,453,954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59690</xdr:rowOff>
    </xdr:from>
    <xdr:to xmlns:xdr="http://schemas.openxmlformats.org/drawingml/2006/spreadsheetDrawing">
      <xdr:col>26</xdr:col>
      <xdr:colOff>127000</xdr:colOff>
      <xdr:row>15</xdr:row>
      <xdr:rowOff>59690</xdr:rowOff>
    </xdr:to>
    <xdr:sp macro="" textlink="">
      <xdr:nvSpPr>
        <xdr:cNvPr id="12" name="正方形/長方形 11"/>
        <xdr:cNvSpPr/>
      </xdr:nvSpPr>
      <xdr:spPr>
        <a:xfrm>
          <a:off x="3556000" y="91694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78740</xdr:rowOff>
    </xdr:from>
    <xdr:to xmlns:xdr="http://schemas.openxmlformats.org/drawingml/2006/spreadsheetDrawing">
      <xdr:col>37</xdr:col>
      <xdr:colOff>63500</xdr:colOff>
      <xdr:row>10</xdr:row>
      <xdr:rowOff>158115</xdr:rowOff>
    </xdr:to>
    <xdr:sp macro="" textlink="">
      <xdr:nvSpPr>
        <xdr:cNvPr id="13" name="正方形/長方形 12"/>
        <xdr:cNvSpPr/>
      </xdr:nvSpPr>
      <xdr:spPr>
        <a:xfrm>
          <a:off x="5080000" y="935990"/>
          <a:ext cx="2032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78740</xdr:rowOff>
    </xdr:from>
    <xdr:to xmlns:xdr="http://schemas.openxmlformats.org/drawingml/2006/spreadsheetDrawing">
      <xdr:col>44</xdr:col>
      <xdr:colOff>0</xdr:colOff>
      <xdr:row>10</xdr:row>
      <xdr:rowOff>158115</xdr:rowOff>
    </xdr:to>
    <xdr:sp macro="" textlink="">
      <xdr:nvSpPr>
        <xdr:cNvPr id="14" name="正方形/長方形 13"/>
        <xdr:cNvSpPr/>
      </xdr:nvSpPr>
      <xdr:spPr>
        <a:xfrm>
          <a:off x="7112000" y="935990"/>
          <a:ext cx="1270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90805</xdr:rowOff>
    </xdr:from>
    <xdr:to xmlns:xdr="http://schemas.openxmlformats.org/drawingml/2006/spreadsheetDrawing">
      <xdr:col>47</xdr:col>
      <xdr:colOff>127000</xdr:colOff>
      <xdr:row>11</xdr:row>
      <xdr:rowOff>4445</xdr:rowOff>
    </xdr:to>
    <xdr:sp macro="" textlink="">
      <xdr:nvSpPr>
        <xdr:cNvPr id="15" name="正方形/長方形 14"/>
        <xdr:cNvSpPr/>
      </xdr:nvSpPr>
      <xdr:spPr>
        <a:xfrm>
          <a:off x="8445500" y="948055"/>
          <a:ext cx="63500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114935</xdr:rowOff>
    </xdr:to>
    <xdr:sp macro="" textlink="">
      <xdr:nvSpPr>
        <xdr:cNvPr id="16" name="正方形/長方形 15"/>
        <xdr:cNvSpPr/>
      </xdr:nvSpPr>
      <xdr:spPr>
        <a:xfrm>
          <a:off x="5080000" y="1714500"/>
          <a:ext cx="2032000" cy="629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114935</xdr:rowOff>
    </xdr:to>
    <xdr:sp macro="" textlink="">
      <xdr:nvSpPr>
        <xdr:cNvPr id="17" name="正方形/長方形 16"/>
        <xdr:cNvSpPr/>
      </xdr:nvSpPr>
      <xdr:spPr>
        <a:xfrm>
          <a:off x="7175500" y="1714500"/>
          <a:ext cx="3810000" cy="629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11</xdr:row>
      <xdr:rowOff>139700</xdr:rowOff>
    </xdr:to>
    <xdr:sp macro="" textlink="">
      <xdr:nvSpPr>
        <xdr:cNvPr id="18" name="角丸四角形 17"/>
        <xdr:cNvSpPr/>
      </xdr:nvSpPr>
      <xdr:spPr>
        <a:xfrm>
          <a:off x="11074400" y="887095"/>
          <a:ext cx="1524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90805</xdr:rowOff>
    </xdr:from>
    <xdr:to xmlns:xdr="http://schemas.openxmlformats.org/drawingml/2006/spreadsheetDrawing">
      <xdr:col>67</xdr:col>
      <xdr:colOff>31750</xdr:colOff>
      <xdr:row>7</xdr:row>
      <xdr:rowOff>4445</xdr:rowOff>
    </xdr:to>
    <xdr:sp macro="" textlink="">
      <xdr:nvSpPr>
        <xdr:cNvPr id="19" name="正方形/長方形 18"/>
        <xdr:cNvSpPr/>
      </xdr:nvSpPr>
      <xdr:spPr>
        <a:xfrm>
          <a:off x="11334750" y="948055"/>
          <a:ext cx="1460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96520</xdr:rowOff>
    </xdr:to>
    <xdr:sp macro="" textlink="">
      <xdr:nvSpPr>
        <xdr:cNvPr id="20" name="正方形/長方形 19"/>
        <xdr:cNvSpPr/>
      </xdr:nvSpPr>
      <xdr:spPr>
        <a:xfrm>
          <a:off x="11334750" y="1217930"/>
          <a:ext cx="1460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4445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1334750" y="1547495"/>
          <a:ext cx="14605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35560</xdr:rowOff>
    </xdr:from>
    <xdr:to xmlns:xdr="http://schemas.openxmlformats.org/drawingml/2006/spreadsheetDrawing">
      <xdr:col>59</xdr:col>
      <xdr:colOff>127000</xdr:colOff>
      <xdr:row>6</xdr:row>
      <xdr:rowOff>35560</xdr:rowOff>
    </xdr:to>
    <xdr:cxnSp macro="">
      <xdr:nvCxnSpPr>
        <xdr:cNvPr id="22" name="直線コネクタ 21"/>
        <xdr:cNvCxnSpPr/>
      </xdr:nvCxnSpPr>
      <xdr:spPr>
        <a:xfrm flipH="1">
          <a:off x="11156950" y="10642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151765</xdr:rowOff>
    </xdr:from>
    <xdr:to xmlns:xdr="http://schemas.openxmlformats.org/drawingml/2006/spreadsheetDrawing">
      <xdr:col>59</xdr:col>
      <xdr:colOff>73025</xdr:colOff>
      <xdr:row>6</xdr:row>
      <xdr:rowOff>84455</xdr:rowOff>
    </xdr:to>
    <xdr:sp macro="" textlink="">
      <xdr:nvSpPr>
        <xdr:cNvPr id="23" name="楕円 22"/>
        <xdr:cNvSpPr/>
      </xdr:nvSpPr>
      <xdr:spPr>
        <a:xfrm>
          <a:off x="11210925" y="10090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78740</xdr:rowOff>
    </xdr:from>
    <xdr:to xmlns:xdr="http://schemas.openxmlformats.org/drawingml/2006/spreadsheetDrawing">
      <xdr:col>59</xdr:col>
      <xdr:colOff>73025</xdr:colOff>
      <xdr:row>8</xdr:row>
      <xdr:rowOff>11430</xdr:rowOff>
    </xdr:to>
    <xdr:sp macro="" textlink="">
      <xdr:nvSpPr>
        <xdr:cNvPr id="24" name="フローチャート: 判断 23"/>
        <xdr:cNvSpPr/>
      </xdr:nvSpPr>
      <xdr:spPr>
        <a:xfrm>
          <a:off x="11210925" y="1278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146050</xdr:rowOff>
    </xdr:from>
    <xdr:to xmlns:xdr="http://schemas.openxmlformats.org/drawingml/2006/spreadsheetDrawing">
      <xdr:col>59</xdr:col>
      <xdr:colOff>17780</xdr:colOff>
      <xdr:row>9</xdr:row>
      <xdr:rowOff>114935</xdr:rowOff>
    </xdr:to>
    <xdr:cxnSp macro="">
      <xdr:nvCxnSpPr>
        <xdr:cNvPr id="25" name="直線コネクタ 24"/>
        <xdr:cNvCxnSpPr/>
      </xdr:nvCxnSpPr>
      <xdr:spPr>
        <a:xfrm>
          <a:off x="11257280" y="151765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146050</xdr:rowOff>
    </xdr:from>
    <xdr:to xmlns:xdr="http://schemas.openxmlformats.org/drawingml/2006/spreadsheetDrawing">
      <xdr:col>59</xdr:col>
      <xdr:colOff>107950</xdr:colOff>
      <xdr:row>8</xdr:row>
      <xdr:rowOff>146050</xdr:rowOff>
    </xdr:to>
    <xdr:cxnSp macro="">
      <xdr:nvCxnSpPr>
        <xdr:cNvPr id="26" name="直線コネクタ 25"/>
        <xdr:cNvCxnSpPr/>
      </xdr:nvCxnSpPr>
      <xdr:spPr>
        <a:xfrm>
          <a:off x="11176000" y="15176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45085</xdr:rowOff>
    </xdr:from>
    <xdr:to xmlns:xdr="http://schemas.openxmlformats.org/drawingml/2006/spreadsheetDrawing">
      <xdr:col>59</xdr:col>
      <xdr:colOff>17780</xdr:colOff>
      <xdr:row>11</xdr:row>
      <xdr:rowOff>14605</xdr:rowOff>
    </xdr:to>
    <xdr:cxnSp macro="">
      <xdr:nvCxnSpPr>
        <xdr:cNvPr id="27" name="直線コネクタ 26"/>
        <xdr:cNvCxnSpPr/>
      </xdr:nvCxnSpPr>
      <xdr:spPr>
        <a:xfrm flipV="1">
          <a:off x="11257280" y="17595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1176000" y="190373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109220</xdr:rowOff>
    </xdr:from>
    <xdr:ext cx="8896350" cy="244475"/>
    <xdr:sp macro="" textlink="">
      <xdr:nvSpPr>
        <xdr:cNvPr id="29" name="テキスト ボックス 28"/>
        <xdr:cNvSpPr txBox="1"/>
      </xdr:nvSpPr>
      <xdr:spPr>
        <a:xfrm>
          <a:off x="698500" y="285242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84455</xdr:rowOff>
    </xdr:from>
    <xdr:ext cx="6046470" cy="246380"/>
    <xdr:sp macro="" textlink="">
      <xdr:nvSpPr>
        <xdr:cNvPr id="30" name="テキスト ボックス 29"/>
        <xdr:cNvSpPr txBox="1"/>
      </xdr:nvSpPr>
      <xdr:spPr>
        <a:xfrm>
          <a:off x="698500" y="317055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59690</xdr:rowOff>
    </xdr:from>
    <xdr:ext cx="8231505" cy="246380"/>
    <xdr:sp macro="" textlink="">
      <xdr:nvSpPr>
        <xdr:cNvPr id="31" name="テキスト ボックス 30"/>
        <xdr:cNvSpPr txBox="1"/>
      </xdr:nvSpPr>
      <xdr:spPr>
        <a:xfrm>
          <a:off x="698500" y="348869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53975</xdr:rowOff>
    </xdr:from>
    <xdr:to xmlns:xdr="http://schemas.openxmlformats.org/drawingml/2006/spreadsheetDrawing">
      <xdr:col>28</xdr:col>
      <xdr:colOff>114300</xdr:colOff>
      <xdr:row>25</xdr:row>
      <xdr:rowOff>29845</xdr:rowOff>
    </xdr:to>
    <xdr:sp macro="" textlink="">
      <xdr:nvSpPr>
        <xdr:cNvPr id="32" name="正方形/長方形 31"/>
        <xdr:cNvSpPr/>
      </xdr:nvSpPr>
      <xdr:spPr>
        <a:xfrm>
          <a:off x="762000" y="3997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53975</xdr:rowOff>
    </xdr:from>
    <xdr:to xmlns:xdr="http://schemas.openxmlformats.org/drawingml/2006/spreadsheetDrawing">
      <xdr:col>12</xdr:col>
      <xdr:colOff>127000</xdr:colOff>
      <xdr:row>26</xdr:row>
      <xdr:rowOff>133985</xdr:rowOff>
    </xdr:to>
    <xdr:sp macro="" textlink="">
      <xdr:nvSpPr>
        <xdr:cNvPr id="33" name="正方形/長方形 32"/>
        <xdr:cNvSpPr/>
      </xdr:nvSpPr>
      <xdr:spPr>
        <a:xfrm>
          <a:off x="889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84455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53975</xdr:rowOff>
    </xdr:from>
    <xdr:to xmlns:xdr="http://schemas.openxmlformats.org/drawingml/2006/spreadsheetDrawing">
      <xdr:col>18</xdr:col>
      <xdr:colOff>0</xdr:colOff>
      <xdr:row>26</xdr:row>
      <xdr:rowOff>133985</xdr:rowOff>
    </xdr:to>
    <xdr:sp macro="" textlink="">
      <xdr:nvSpPr>
        <xdr:cNvPr id="35" name="正方形/長方形 34"/>
        <xdr:cNvSpPr/>
      </xdr:nvSpPr>
      <xdr:spPr>
        <a:xfrm>
          <a:off x="1905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84455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53975</xdr:rowOff>
    </xdr:from>
    <xdr:to xmlns:xdr="http://schemas.openxmlformats.org/drawingml/2006/spreadsheetDrawing">
      <xdr:col>24</xdr:col>
      <xdr:colOff>0</xdr:colOff>
      <xdr:row>26</xdr:row>
      <xdr:rowOff>133985</xdr:rowOff>
    </xdr:to>
    <xdr:sp macro="" textlink="">
      <xdr:nvSpPr>
        <xdr:cNvPr id="37" name="正方形/長方形 36"/>
        <xdr:cNvSpPr/>
      </xdr:nvSpPr>
      <xdr:spPr>
        <a:xfrm>
          <a:off x="3048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84455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23495</xdr:rowOff>
    </xdr:from>
    <xdr:to xmlns:xdr="http://schemas.openxmlformats.org/drawingml/2006/spreadsheetDrawing">
      <xdr:col>28</xdr:col>
      <xdr:colOff>114300</xdr:colOff>
      <xdr:row>41</xdr:row>
      <xdr:rowOff>78740</xdr:rowOff>
    </xdr:to>
    <xdr:sp macro="" textlink="">
      <xdr:nvSpPr>
        <xdr:cNvPr id="39" name="正方形/長方形 38"/>
        <xdr:cNvSpPr/>
      </xdr:nvSpPr>
      <xdr:spPr>
        <a:xfrm>
          <a:off x="762000" y="4824095"/>
          <a:ext cx="46863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4445</xdr:rowOff>
    </xdr:from>
    <xdr:ext cx="346075" cy="215900"/>
    <xdr:sp macro="" textlink="">
      <xdr:nvSpPr>
        <xdr:cNvPr id="40" name="テキスト ボックス 39"/>
        <xdr:cNvSpPr txBox="1"/>
      </xdr:nvSpPr>
      <xdr:spPr>
        <a:xfrm>
          <a:off x="723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78740</xdr:rowOff>
    </xdr:from>
    <xdr:to xmlns:xdr="http://schemas.openxmlformats.org/drawingml/2006/spreadsheetDrawing">
      <xdr:col>28</xdr:col>
      <xdr:colOff>114300</xdr:colOff>
      <xdr:row>41</xdr:row>
      <xdr:rowOff>78740</xdr:rowOff>
    </xdr:to>
    <xdr:cxnSp macro="">
      <xdr:nvCxnSpPr>
        <xdr:cNvPr id="41" name="直線コネクタ 40"/>
        <xdr:cNvCxnSpPr/>
      </xdr:nvCxnSpPr>
      <xdr:spPr>
        <a:xfrm>
          <a:off x="762000" y="7108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106045</xdr:rowOff>
    </xdr:from>
    <xdr:ext cx="529590" cy="248285"/>
    <xdr:sp macro="" textlink="">
      <xdr:nvSpPr>
        <xdr:cNvPr id="42" name="テキスト ボックス 41"/>
        <xdr:cNvSpPr txBox="1"/>
      </xdr:nvSpPr>
      <xdr:spPr>
        <a:xfrm>
          <a:off x="230505" y="69640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41910</xdr:rowOff>
    </xdr:from>
    <xdr:to xmlns:xdr="http://schemas.openxmlformats.org/drawingml/2006/spreadsheetDrawing">
      <xdr:col>28</xdr:col>
      <xdr:colOff>114300</xdr:colOff>
      <xdr:row>39</xdr:row>
      <xdr:rowOff>41910</xdr:rowOff>
    </xdr:to>
    <xdr:cxnSp macro="">
      <xdr:nvCxnSpPr>
        <xdr:cNvPr id="43" name="直線コネクタ 42"/>
        <xdr:cNvCxnSpPr/>
      </xdr:nvCxnSpPr>
      <xdr:spPr>
        <a:xfrm>
          <a:off x="762000" y="6728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69850</xdr:rowOff>
    </xdr:from>
    <xdr:ext cx="529590" cy="248285"/>
    <xdr:sp macro="" textlink="">
      <xdr:nvSpPr>
        <xdr:cNvPr id="44" name="テキスト ボックス 43"/>
        <xdr:cNvSpPr txBox="1"/>
      </xdr:nvSpPr>
      <xdr:spPr>
        <a:xfrm>
          <a:off x="230505" y="65849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4445</xdr:rowOff>
    </xdr:from>
    <xdr:to xmlns:xdr="http://schemas.openxmlformats.org/drawingml/2006/spreadsheetDrawing">
      <xdr:col>28</xdr:col>
      <xdr:colOff>114300</xdr:colOff>
      <xdr:row>37</xdr:row>
      <xdr:rowOff>4445</xdr:rowOff>
    </xdr:to>
    <xdr:cxnSp macro="">
      <xdr:nvCxnSpPr>
        <xdr:cNvPr id="45" name="直線コネクタ 44"/>
        <xdr:cNvCxnSpPr/>
      </xdr:nvCxnSpPr>
      <xdr:spPr>
        <a:xfrm>
          <a:off x="762000" y="634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33655</xdr:rowOff>
    </xdr:from>
    <xdr:ext cx="529590" cy="247015"/>
    <xdr:sp macro="" textlink="">
      <xdr:nvSpPr>
        <xdr:cNvPr id="46" name="テキスト ボックス 45"/>
        <xdr:cNvSpPr txBox="1"/>
      </xdr:nvSpPr>
      <xdr:spPr>
        <a:xfrm>
          <a:off x="230505" y="6205855"/>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133985</xdr:rowOff>
    </xdr:from>
    <xdr:to xmlns:xdr="http://schemas.openxmlformats.org/drawingml/2006/spreadsheetDrawing">
      <xdr:col>28</xdr:col>
      <xdr:colOff>114300</xdr:colOff>
      <xdr:row>34</xdr:row>
      <xdr:rowOff>133985</xdr:rowOff>
    </xdr:to>
    <xdr:cxnSp macro="">
      <xdr:nvCxnSpPr>
        <xdr:cNvPr id="47" name="直線コネクタ 46"/>
        <xdr:cNvCxnSpPr/>
      </xdr:nvCxnSpPr>
      <xdr:spPr>
        <a:xfrm>
          <a:off x="762000" y="5963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161290</xdr:rowOff>
    </xdr:from>
    <xdr:ext cx="529590" cy="246380"/>
    <xdr:sp macro="" textlink="">
      <xdr:nvSpPr>
        <xdr:cNvPr id="48" name="テキスト ボックス 47"/>
        <xdr:cNvSpPr txBox="1"/>
      </xdr:nvSpPr>
      <xdr:spPr>
        <a:xfrm>
          <a:off x="230505" y="581914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96520</xdr:rowOff>
    </xdr:from>
    <xdr:to xmlns:xdr="http://schemas.openxmlformats.org/drawingml/2006/spreadsheetDrawing">
      <xdr:col>28</xdr:col>
      <xdr:colOff>114300</xdr:colOff>
      <xdr:row>32</xdr:row>
      <xdr:rowOff>96520</xdr:rowOff>
    </xdr:to>
    <xdr:cxnSp macro="">
      <xdr:nvCxnSpPr>
        <xdr:cNvPr id="49" name="直線コネクタ 48"/>
        <xdr:cNvCxnSpPr/>
      </xdr:nvCxnSpPr>
      <xdr:spPr>
        <a:xfrm>
          <a:off x="762000" y="558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125095</xdr:rowOff>
    </xdr:from>
    <xdr:ext cx="529590" cy="243205"/>
    <xdr:sp macro="" textlink="">
      <xdr:nvSpPr>
        <xdr:cNvPr id="50" name="テキスト ボックス 49"/>
        <xdr:cNvSpPr txBox="1"/>
      </xdr:nvSpPr>
      <xdr:spPr>
        <a:xfrm>
          <a:off x="230505" y="544004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59690</xdr:rowOff>
    </xdr:from>
    <xdr:to xmlns:xdr="http://schemas.openxmlformats.org/drawingml/2006/spreadsheetDrawing">
      <xdr:col>28</xdr:col>
      <xdr:colOff>114300</xdr:colOff>
      <xdr:row>30</xdr:row>
      <xdr:rowOff>59690</xdr:rowOff>
    </xdr:to>
    <xdr:cxnSp macro="">
      <xdr:nvCxnSpPr>
        <xdr:cNvPr id="51" name="直線コネクタ 50"/>
        <xdr:cNvCxnSpPr/>
      </xdr:nvCxnSpPr>
      <xdr:spPr>
        <a:xfrm>
          <a:off x="762000" y="5203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88265</xdr:rowOff>
    </xdr:from>
    <xdr:ext cx="529590" cy="242570"/>
    <xdr:sp macro="" textlink="">
      <xdr:nvSpPr>
        <xdr:cNvPr id="52" name="テキスト ボックス 51"/>
        <xdr:cNvSpPr txBox="1"/>
      </xdr:nvSpPr>
      <xdr:spPr>
        <a:xfrm>
          <a:off x="230505" y="5060315"/>
          <a:ext cx="5295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23495</xdr:rowOff>
    </xdr:from>
    <xdr:to xmlns:xdr="http://schemas.openxmlformats.org/drawingml/2006/spreadsheetDrawing">
      <xdr:col>28</xdr:col>
      <xdr:colOff>114300</xdr:colOff>
      <xdr:row>28</xdr:row>
      <xdr:rowOff>23495</xdr:rowOff>
    </xdr:to>
    <xdr:cxnSp macro="">
      <xdr:nvCxnSpPr>
        <xdr:cNvPr id="53" name="直線コネクタ 52"/>
        <xdr:cNvCxnSpPr/>
      </xdr:nvCxnSpPr>
      <xdr:spPr>
        <a:xfrm>
          <a:off x="762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1820" cy="242570"/>
    <xdr:sp macro="" textlink="">
      <xdr:nvSpPr>
        <xdr:cNvPr id="54" name="テキスト ボックス 53"/>
        <xdr:cNvSpPr txBox="1"/>
      </xdr:nvSpPr>
      <xdr:spPr>
        <a:xfrm>
          <a:off x="166370" y="46818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23495</xdr:rowOff>
    </xdr:from>
    <xdr:to xmlns:xdr="http://schemas.openxmlformats.org/drawingml/2006/spreadsheetDrawing">
      <xdr:col>28</xdr:col>
      <xdr:colOff>114300</xdr:colOff>
      <xdr:row>41</xdr:row>
      <xdr:rowOff>78740</xdr:rowOff>
    </xdr:to>
    <xdr:sp macro="" textlink="">
      <xdr:nvSpPr>
        <xdr:cNvPr id="55" name="人件費グラフ枠"/>
        <xdr:cNvSpPr/>
      </xdr:nvSpPr>
      <xdr:spPr>
        <a:xfrm>
          <a:off x="762000" y="4824095"/>
          <a:ext cx="46863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62230</xdr:rowOff>
    </xdr:from>
    <xdr:to xmlns:xdr="http://schemas.openxmlformats.org/drawingml/2006/spreadsheetDrawing">
      <xdr:col>24</xdr:col>
      <xdr:colOff>62865</xdr:colOff>
      <xdr:row>38</xdr:row>
      <xdr:rowOff>160655</xdr:rowOff>
    </xdr:to>
    <xdr:cxnSp macro="">
      <xdr:nvCxnSpPr>
        <xdr:cNvPr id="56" name="直線コネクタ 55"/>
        <xdr:cNvCxnSpPr/>
      </xdr:nvCxnSpPr>
      <xdr:spPr>
        <a:xfrm flipV="1">
          <a:off x="4633595" y="520573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0</xdr:rowOff>
    </xdr:from>
    <xdr:ext cx="534670" cy="248285"/>
    <xdr:sp macro="" textlink="">
      <xdr:nvSpPr>
        <xdr:cNvPr id="57" name="人件費最小値テキスト"/>
        <xdr:cNvSpPr txBox="1"/>
      </xdr:nvSpPr>
      <xdr:spPr>
        <a:xfrm>
          <a:off x="4686300" y="668655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160655</xdr:rowOff>
    </xdr:from>
    <xdr:to xmlns:xdr="http://schemas.openxmlformats.org/drawingml/2006/spreadsheetDrawing">
      <xdr:col>24</xdr:col>
      <xdr:colOff>152400</xdr:colOff>
      <xdr:row>38</xdr:row>
      <xdr:rowOff>160655</xdr:rowOff>
    </xdr:to>
    <xdr:cxnSp macro="">
      <xdr:nvCxnSpPr>
        <xdr:cNvPr id="58" name="直線コネクタ 57"/>
        <xdr:cNvCxnSpPr/>
      </xdr:nvCxnSpPr>
      <xdr:spPr>
        <a:xfrm>
          <a:off x="4546600" y="667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11430</xdr:rowOff>
    </xdr:from>
    <xdr:ext cx="534670" cy="248285"/>
    <xdr:sp macro="" textlink="">
      <xdr:nvSpPr>
        <xdr:cNvPr id="59" name="人件費最大値テキスト"/>
        <xdr:cNvSpPr txBox="1"/>
      </xdr:nvSpPr>
      <xdr:spPr>
        <a:xfrm>
          <a:off x="4686300" y="49834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62230</xdr:rowOff>
    </xdr:from>
    <xdr:to xmlns:xdr="http://schemas.openxmlformats.org/drawingml/2006/spreadsheetDrawing">
      <xdr:col>24</xdr:col>
      <xdr:colOff>152400</xdr:colOff>
      <xdr:row>30</xdr:row>
      <xdr:rowOff>62230</xdr:rowOff>
    </xdr:to>
    <xdr:cxnSp macro="">
      <xdr:nvCxnSpPr>
        <xdr:cNvPr id="60" name="直線コネクタ 59"/>
        <xdr:cNvCxnSpPr/>
      </xdr:nvCxnSpPr>
      <xdr:spPr>
        <a:xfrm>
          <a:off x="4546600" y="5205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32385</xdr:rowOff>
    </xdr:from>
    <xdr:to xmlns:xdr="http://schemas.openxmlformats.org/drawingml/2006/spreadsheetDrawing">
      <xdr:col>24</xdr:col>
      <xdr:colOff>63500</xdr:colOff>
      <xdr:row>34</xdr:row>
      <xdr:rowOff>26670</xdr:rowOff>
    </xdr:to>
    <xdr:cxnSp macro="">
      <xdr:nvCxnSpPr>
        <xdr:cNvPr id="61" name="直線コネクタ 60"/>
        <xdr:cNvCxnSpPr/>
      </xdr:nvCxnSpPr>
      <xdr:spPr>
        <a:xfrm flipV="1">
          <a:off x="3794125" y="5690235"/>
          <a:ext cx="841375"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18415</xdr:rowOff>
    </xdr:from>
    <xdr:ext cx="534670" cy="242570"/>
    <xdr:sp macro="" textlink="">
      <xdr:nvSpPr>
        <xdr:cNvPr id="62" name="人件費平均値テキスト"/>
        <xdr:cNvSpPr txBox="1"/>
      </xdr:nvSpPr>
      <xdr:spPr>
        <a:xfrm>
          <a:off x="4686300" y="6019165"/>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38100</xdr:rowOff>
    </xdr:from>
    <xdr:to xmlns:xdr="http://schemas.openxmlformats.org/drawingml/2006/spreadsheetDrawing">
      <xdr:col>24</xdr:col>
      <xdr:colOff>114300</xdr:colOff>
      <xdr:row>35</xdr:row>
      <xdr:rowOff>137160</xdr:rowOff>
    </xdr:to>
    <xdr:sp macro="" textlink="">
      <xdr:nvSpPr>
        <xdr:cNvPr id="63" name="フローチャート: 判断 62"/>
        <xdr:cNvSpPr/>
      </xdr:nvSpPr>
      <xdr:spPr>
        <a:xfrm>
          <a:off x="4584700" y="6038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26670</xdr:rowOff>
    </xdr:from>
    <xdr:to xmlns:xdr="http://schemas.openxmlformats.org/drawingml/2006/spreadsheetDrawing">
      <xdr:col>19</xdr:col>
      <xdr:colOff>174625</xdr:colOff>
      <xdr:row>34</xdr:row>
      <xdr:rowOff>94615</xdr:rowOff>
    </xdr:to>
    <xdr:cxnSp macro="">
      <xdr:nvCxnSpPr>
        <xdr:cNvPr id="64" name="直線コネクタ 63"/>
        <xdr:cNvCxnSpPr/>
      </xdr:nvCxnSpPr>
      <xdr:spPr>
        <a:xfrm flipV="1">
          <a:off x="2908300" y="5855970"/>
          <a:ext cx="8858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66040</xdr:rowOff>
    </xdr:from>
    <xdr:to xmlns:xdr="http://schemas.openxmlformats.org/drawingml/2006/spreadsheetDrawing">
      <xdr:col>20</xdr:col>
      <xdr:colOff>38100</xdr:colOff>
      <xdr:row>36</xdr:row>
      <xdr:rowOff>163195</xdr:rowOff>
    </xdr:to>
    <xdr:sp macro="" textlink="">
      <xdr:nvSpPr>
        <xdr:cNvPr id="65" name="フローチャート: 判断 64"/>
        <xdr:cNvSpPr/>
      </xdr:nvSpPr>
      <xdr:spPr>
        <a:xfrm>
          <a:off x="3746500" y="62382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155575</xdr:rowOff>
    </xdr:from>
    <xdr:ext cx="528955" cy="242570"/>
    <xdr:sp macro="" textlink="">
      <xdr:nvSpPr>
        <xdr:cNvPr id="66" name="テキスト ボックス 65"/>
        <xdr:cNvSpPr txBox="1"/>
      </xdr:nvSpPr>
      <xdr:spPr>
        <a:xfrm>
          <a:off x="3529965" y="6327775"/>
          <a:ext cx="5289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71120</xdr:rowOff>
    </xdr:from>
    <xdr:to xmlns:xdr="http://schemas.openxmlformats.org/drawingml/2006/spreadsheetDrawing">
      <xdr:col>15</xdr:col>
      <xdr:colOff>50800</xdr:colOff>
      <xdr:row>34</xdr:row>
      <xdr:rowOff>94615</xdr:rowOff>
    </xdr:to>
    <xdr:cxnSp macro="">
      <xdr:nvCxnSpPr>
        <xdr:cNvPr id="67" name="直線コネクタ 66"/>
        <xdr:cNvCxnSpPr/>
      </xdr:nvCxnSpPr>
      <xdr:spPr>
        <a:xfrm>
          <a:off x="2019300" y="59004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58420</xdr:rowOff>
    </xdr:from>
    <xdr:to xmlns:xdr="http://schemas.openxmlformats.org/drawingml/2006/spreadsheetDrawing">
      <xdr:col>15</xdr:col>
      <xdr:colOff>101600</xdr:colOff>
      <xdr:row>36</xdr:row>
      <xdr:rowOff>157480</xdr:rowOff>
    </xdr:to>
    <xdr:sp macro="" textlink="">
      <xdr:nvSpPr>
        <xdr:cNvPr id="68" name="フローチャート: 判断 67"/>
        <xdr:cNvSpPr/>
      </xdr:nvSpPr>
      <xdr:spPr>
        <a:xfrm>
          <a:off x="2857500" y="6230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147955</xdr:rowOff>
    </xdr:from>
    <xdr:ext cx="528955" cy="247015"/>
    <xdr:sp macro="" textlink="">
      <xdr:nvSpPr>
        <xdr:cNvPr id="69" name="テキスト ボックス 68"/>
        <xdr:cNvSpPr txBox="1"/>
      </xdr:nvSpPr>
      <xdr:spPr>
        <a:xfrm>
          <a:off x="2640965" y="632015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71120</xdr:rowOff>
    </xdr:from>
    <xdr:to xmlns:xdr="http://schemas.openxmlformats.org/drawingml/2006/spreadsheetDrawing">
      <xdr:col>10</xdr:col>
      <xdr:colOff>114300</xdr:colOff>
      <xdr:row>35</xdr:row>
      <xdr:rowOff>35560</xdr:rowOff>
    </xdr:to>
    <xdr:cxnSp macro="">
      <xdr:nvCxnSpPr>
        <xdr:cNvPr id="70" name="直線コネクタ 69"/>
        <xdr:cNvCxnSpPr/>
      </xdr:nvCxnSpPr>
      <xdr:spPr>
        <a:xfrm flipV="1">
          <a:off x="1127125" y="5900420"/>
          <a:ext cx="89217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79375</xdr:rowOff>
    </xdr:from>
    <xdr:to xmlns:xdr="http://schemas.openxmlformats.org/drawingml/2006/spreadsheetDrawing">
      <xdr:col>10</xdr:col>
      <xdr:colOff>165100</xdr:colOff>
      <xdr:row>37</xdr:row>
      <xdr:rowOff>12065</xdr:rowOff>
    </xdr:to>
    <xdr:sp macro="" textlink="">
      <xdr:nvSpPr>
        <xdr:cNvPr id="71" name="フローチャート: 判断 70"/>
        <xdr:cNvSpPr/>
      </xdr:nvSpPr>
      <xdr:spPr>
        <a:xfrm>
          <a:off x="1968500" y="62515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3175</xdr:rowOff>
    </xdr:from>
    <xdr:ext cx="528955" cy="248285"/>
    <xdr:sp macro="" textlink="">
      <xdr:nvSpPr>
        <xdr:cNvPr id="72" name="テキスト ボックス 71"/>
        <xdr:cNvSpPr txBox="1"/>
      </xdr:nvSpPr>
      <xdr:spPr>
        <a:xfrm>
          <a:off x="1751965" y="634682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95250</xdr:rowOff>
    </xdr:from>
    <xdr:to xmlns:xdr="http://schemas.openxmlformats.org/drawingml/2006/spreadsheetDrawing">
      <xdr:col>6</xdr:col>
      <xdr:colOff>38100</xdr:colOff>
      <xdr:row>37</xdr:row>
      <xdr:rowOff>27940</xdr:rowOff>
    </xdr:to>
    <xdr:sp macro="" textlink="">
      <xdr:nvSpPr>
        <xdr:cNvPr id="73" name="フローチャート: 判断 72"/>
        <xdr:cNvSpPr/>
      </xdr:nvSpPr>
      <xdr:spPr>
        <a:xfrm>
          <a:off x="1079500" y="62674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19685</xdr:rowOff>
    </xdr:from>
    <xdr:ext cx="528955" cy="242570"/>
    <xdr:sp macro="" textlink="">
      <xdr:nvSpPr>
        <xdr:cNvPr id="74" name="テキスト ボックス 73"/>
        <xdr:cNvSpPr txBox="1"/>
      </xdr:nvSpPr>
      <xdr:spPr>
        <a:xfrm>
          <a:off x="862965" y="6363335"/>
          <a:ext cx="5289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76200</xdr:rowOff>
    </xdr:from>
    <xdr:ext cx="762000" cy="244475"/>
    <xdr:sp macro="" textlink="">
      <xdr:nvSpPr>
        <xdr:cNvPr id="75" name="テキスト ボックス 74"/>
        <xdr:cNvSpPr txBox="1"/>
      </xdr:nvSpPr>
      <xdr:spPr>
        <a:xfrm>
          <a:off x="44450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76200</xdr:rowOff>
    </xdr:from>
    <xdr:ext cx="762000" cy="244475"/>
    <xdr:sp macro="" textlink="">
      <xdr:nvSpPr>
        <xdr:cNvPr id="76" name="テキスト ボックス 75"/>
        <xdr:cNvSpPr txBox="1"/>
      </xdr:nvSpPr>
      <xdr:spPr>
        <a:xfrm>
          <a:off x="3603625"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76200</xdr:rowOff>
    </xdr:from>
    <xdr:ext cx="762000" cy="244475"/>
    <xdr:sp macro="" textlink="">
      <xdr:nvSpPr>
        <xdr:cNvPr id="77" name="テキスト ボックス 76"/>
        <xdr:cNvSpPr txBox="1"/>
      </xdr:nvSpPr>
      <xdr:spPr>
        <a:xfrm>
          <a:off x="2717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76200</xdr:rowOff>
    </xdr:from>
    <xdr:ext cx="762000" cy="244475"/>
    <xdr:sp macro="" textlink="">
      <xdr:nvSpPr>
        <xdr:cNvPr id="78" name="テキスト ボックス 77"/>
        <xdr:cNvSpPr txBox="1"/>
      </xdr:nvSpPr>
      <xdr:spPr>
        <a:xfrm>
          <a:off x="1828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76200</xdr:rowOff>
    </xdr:from>
    <xdr:ext cx="762000" cy="244475"/>
    <xdr:sp macro="" textlink="">
      <xdr:nvSpPr>
        <xdr:cNvPr id="79" name="テキスト ボックス 78"/>
        <xdr:cNvSpPr txBox="1"/>
      </xdr:nvSpPr>
      <xdr:spPr>
        <a:xfrm>
          <a:off x="936625"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147955</xdr:rowOff>
    </xdr:from>
    <xdr:to xmlns:xdr="http://schemas.openxmlformats.org/drawingml/2006/spreadsheetDrawing">
      <xdr:col>24</xdr:col>
      <xdr:colOff>114300</xdr:colOff>
      <xdr:row>33</xdr:row>
      <xdr:rowOff>81280</xdr:rowOff>
    </xdr:to>
    <xdr:sp macro="" textlink="">
      <xdr:nvSpPr>
        <xdr:cNvPr id="80" name="楕円 79"/>
        <xdr:cNvSpPr/>
      </xdr:nvSpPr>
      <xdr:spPr>
        <a:xfrm>
          <a:off x="4584700" y="56343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4445</xdr:rowOff>
    </xdr:from>
    <xdr:ext cx="534670" cy="248285"/>
    <xdr:sp macro="" textlink="">
      <xdr:nvSpPr>
        <xdr:cNvPr id="81" name="人件費該当値テキスト"/>
        <xdr:cNvSpPr txBox="1"/>
      </xdr:nvSpPr>
      <xdr:spPr>
        <a:xfrm>
          <a:off x="4686300" y="54908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142240</xdr:rowOff>
    </xdr:from>
    <xdr:to xmlns:xdr="http://schemas.openxmlformats.org/drawingml/2006/spreadsheetDrawing">
      <xdr:col>20</xdr:col>
      <xdr:colOff>38100</xdr:colOff>
      <xdr:row>34</xdr:row>
      <xdr:rowOff>75565</xdr:rowOff>
    </xdr:to>
    <xdr:sp macro="" textlink="">
      <xdr:nvSpPr>
        <xdr:cNvPr id="82" name="楕円 81"/>
        <xdr:cNvSpPr/>
      </xdr:nvSpPr>
      <xdr:spPr>
        <a:xfrm>
          <a:off x="3746500" y="580009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91440</xdr:rowOff>
    </xdr:from>
    <xdr:ext cx="528955" cy="246380"/>
    <xdr:sp macro="" textlink="">
      <xdr:nvSpPr>
        <xdr:cNvPr id="83" name="テキスト ボックス 82"/>
        <xdr:cNvSpPr txBox="1"/>
      </xdr:nvSpPr>
      <xdr:spPr>
        <a:xfrm>
          <a:off x="3529965" y="557784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46355</xdr:rowOff>
    </xdr:from>
    <xdr:to xmlns:xdr="http://schemas.openxmlformats.org/drawingml/2006/spreadsheetDrawing">
      <xdr:col>15</xdr:col>
      <xdr:colOff>101600</xdr:colOff>
      <xdr:row>34</xdr:row>
      <xdr:rowOff>144145</xdr:rowOff>
    </xdr:to>
    <xdr:sp macro="" textlink="">
      <xdr:nvSpPr>
        <xdr:cNvPr id="84" name="楕円 83"/>
        <xdr:cNvSpPr/>
      </xdr:nvSpPr>
      <xdr:spPr>
        <a:xfrm>
          <a:off x="2857500" y="587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159385</xdr:rowOff>
    </xdr:from>
    <xdr:ext cx="528955" cy="243205"/>
    <xdr:sp macro="" textlink="">
      <xdr:nvSpPr>
        <xdr:cNvPr id="85" name="テキスト ボックス 84"/>
        <xdr:cNvSpPr txBox="1"/>
      </xdr:nvSpPr>
      <xdr:spPr>
        <a:xfrm>
          <a:off x="2640965" y="5645785"/>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22860</xdr:rowOff>
    </xdr:from>
    <xdr:to xmlns:xdr="http://schemas.openxmlformats.org/drawingml/2006/spreadsheetDrawing">
      <xdr:col>10</xdr:col>
      <xdr:colOff>165100</xdr:colOff>
      <xdr:row>34</xdr:row>
      <xdr:rowOff>121285</xdr:rowOff>
    </xdr:to>
    <xdr:sp macro="" textlink="">
      <xdr:nvSpPr>
        <xdr:cNvPr id="86" name="楕円 85"/>
        <xdr:cNvSpPr/>
      </xdr:nvSpPr>
      <xdr:spPr>
        <a:xfrm>
          <a:off x="1968500" y="58521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137160</xdr:rowOff>
    </xdr:from>
    <xdr:ext cx="528955" cy="248285"/>
    <xdr:sp macro="" textlink="">
      <xdr:nvSpPr>
        <xdr:cNvPr id="87" name="テキスト ボックス 86"/>
        <xdr:cNvSpPr txBox="1"/>
      </xdr:nvSpPr>
      <xdr:spPr>
        <a:xfrm>
          <a:off x="1751965" y="562356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151765</xdr:rowOff>
    </xdr:from>
    <xdr:to xmlns:xdr="http://schemas.openxmlformats.org/drawingml/2006/spreadsheetDrawing">
      <xdr:col>6</xdr:col>
      <xdr:colOff>38100</xdr:colOff>
      <xdr:row>35</xdr:row>
      <xdr:rowOff>84455</xdr:rowOff>
    </xdr:to>
    <xdr:sp macro="" textlink="">
      <xdr:nvSpPr>
        <xdr:cNvPr id="88" name="楕円 87"/>
        <xdr:cNvSpPr/>
      </xdr:nvSpPr>
      <xdr:spPr>
        <a:xfrm>
          <a:off x="1079500" y="59810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100965</xdr:rowOff>
    </xdr:from>
    <xdr:ext cx="528955" cy="244475"/>
    <xdr:sp macro="" textlink="">
      <xdr:nvSpPr>
        <xdr:cNvPr id="89" name="テキスト ボックス 88"/>
        <xdr:cNvSpPr txBox="1"/>
      </xdr:nvSpPr>
      <xdr:spPr>
        <a:xfrm>
          <a:off x="862965" y="575881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53975</xdr:rowOff>
    </xdr:from>
    <xdr:to xmlns:xdr="http://schemas.openxmlformats.org/drawingml/2006/spreadsheetDrawing">
      <xdr:col>28</xdr:col>
      <xdr:colOff>114300</xdr:colOff>
      <xdr:row>45</xdr:row>
      <xdr:rowOff>29845</xdr:rowOff>
    </xdr:to>
    <xdr:sp macro="" textlink="">
      <xdr:nvSpPr>
        <xdr:cNvPr id="90" name="正方形/長方形 89"/>
        <xdr:cNvSpPr/>
      </xdr:nvSpPr>
      <xdr:spPr>
        <a:xfrm>
          <a:off x="762000" y="7426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53975</xdr:rowOff>
    </xdr:from>
    <xdr:to xmlns:xdr="http://schemas.openxmlformats.org/drawingml/2006/spreadsheetDrawing">
      <xdr:col>12</xdr:col>
      <xdr:colOff>127000</xdr:colOff>
      <xdr:row>46</xdr:row>
      <xdr:rowOff>133985</xdr:rowOff>
    </xdr:to>
    <xdr:sp macro="" textlink="">
      <xdr:nvSpPr>
        <xdr:cNvPr id="91" name="正方形/長方形 90"/>
        <xdr:cNvSpPr/>
      </xdr:nvSpPr>
      <xdr:spPr>
        <a:xfrm>
          <a:off x="889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84455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53975</xdr:rowOff>
    </xdr:from>
    <xdr:to xmlns:xdr="http://schemas.openxmlformats.org/drawingml/2006/spreadsheetDrawing">
      <xdr:col>18</xdr:col>
      <xdr:colOff>0</xdr:colOff>
      <xdr:row>46</xdr:row>
      <xdr:rowOff>133985</xdr:rowOff>
    </xdr:to>
    <xdr:sp macro="" textlink="">
      <xdr:nvSpPr>
        <xdr:cNvPr id="93" name="正方形/長方形 92"/>
        <xdr:cNvSpPr/>
      </xdr:nvSpPr>
      <xdr:spPr>
        <a:xfrm>
          <a:off x="1905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84455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53975</xdr:rowOff>
    </xdr:from>
    <xdr:to xmlns:xdr="http://schemas.openxmlformats.org/drawingml/2006/spreadsheetDrawing">
      <xdr:col>24</xdr:col>
      <xdr:colOff>0</xdr:colOff>
      <xdr:row>46</xdr:row>
      <xdr:rowOff>133985</xdr:rowOff>
    </xdr:to>
    <xdr:sp macro="" textlink="">
      <xdr:nvSpPr>
        <xdr:cNvPr id="95" name="正方形/長方形 94"/>
        <xdr:cNvSpPr/>
      </xdr:nvSpPr>
      <xdr:spPr>
        <a:xfrm>
          <a:off x="3048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84455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23495</xdr:rowOff>
    </xdr:from>
    <xdr:to xmlns:xdr="http://schemas.openxmlformats.org/drawingml/2006/spreadsheetDrawing">
      <xdr:col>28</xdr:col>
      <xdr:colOff>114300</xdr:colOff>
      <xdr:row>61</xdr:row>
      <xdr:rowOff>76200</xdr:rowOff>
    </xdr:to>
    <xdr:sp macro="" textlink="">
      <xdr:nvSpPr>
        <xdr:cNvPr id="97" name="正方形/長方形 96"/>
        <xdr:cNvSpPr/>
      </xdr:nvSpPr>
      <xdr:spPr>
        <a:xfrm>
          <a:off x="762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4445</xdr:rowOff>
    </xdr:from>
    <xdr:ext cx="346075" cy="215900"/>
    <xdr:sp macro="" textlink="">
      <xdr:nvSpPr>
        <xdr:cNvPr id="98" name="テキスト ボックス 97"/>
        <xdr:cNvSpPr txBox="1"/>
      </xdr:nvSpPr>
      <xdr:spPr>
        <a:xfrm>
          <a:off x="723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76200</xdr:rowOff>
    </xdr:from>
    <xdr:to xmlns:xdr="http://schemas.openxmlformats.org/drawingml/2006/spreadsheetDrawing">
      <xdr:col>28</xdr:col>
      <xdr:colOff>114300</xdr:colOff>
      <xdr:row>61</xdr:row>
      <xdr:rowOff>76200</xdr:rowOff>
    </xdr:to>
    <xdr:cxnSp macro="">
      <xdr:nvCxnSpPr>
        <xdr:cNvPr id="99" name="直線コネクタ 98"/>
        <xdr:cNvCxnSpPr/>
      </xdr:nvCxnSpPr>
      <xdr:spPr>
        <a:xfrm>
          <a:off x="762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102870</xdr:rowOff>
    </xdr:from>
    <xdr:ext cx="529590" cy="239395"/>
    <xdr:sp macro="" textlink="">
      <xdr:nvSpPr>
        <xdr:cNvPr id="100" name="テキスト ボックス 99"/>
        <xdr:cNvSpPr txBox="1"/>
      </xdr:nvSpPr>
      <xdr:spPr>
        <a:xfrm>
          <a:off x="230505" y="10389870"/>
          <a:ext cx="5295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93980</xdr:rowOff>
    </xdr:from>
    <xdr:to xmlns:xdr="http://schemas.openxmlformats.org/drawingml/2006/spreadsheetDrawing">
      <xdr:col>28</xdr:col>
      <xdr:colOff>114300</xdr:colOff>
      <xdr:row>59</xdr:row>
      <xdr:rowOff>93980</xdr:rowOff>
    </xdr:to>
    <xdr:cxnSp macro="">
      <xdr:nvCxnSpPr>
        <xdr:cNvPr id="101" name="直線コネクタ 100"/>
        <xdr:cNvCxnSpPr/>
      </xdr:nvCxnSpPr>
      <xdr:spPr>
        <a:xfrm>
          <a:off x="762000" y="10209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122555</xdr:rowOff>
    </xdr:from>
    <xdr:ext cx="529590" cy="241935"/>
    <xdr:sp macro="" textlink="">
      <xdr:nvSpPr>
        <xdr:cNvPr id="102" name="テキスト ボックス 101"/>
        <xdr:cNvSpPr txBox="1"/>
      </xdr:nvSpPr>
      <xdr:spPr>
        <a:xfrm>
          <a:off x="230505" y="10066655"/>
          <a:ext cx="5295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109855</xdr:rowOff>
    </xdr:from>
    <xdr:to xmlns:xdr="http://schemas.openxmlformats.org/drawingml/2006/spreadsheetDrawing">
      <xdr:col>28</xdr:col>
      <xdr:colOff>114300</xdr:colOff>
      <xdr:row>57</xdr:row>
      <xdr:rowOff>109855</xdr:rowOff>
    </xdr:to>
    <xdr:cxnSp macro="">
      <xdr:nvCxnSpPr>
        <xdr:cNvPr id="103" name="直線コネクタ 102"/>
        <xdr:cNvCxnSpPr/>
      </xdr:nvCxnSpPr>
      <xdr:spPr>
        <a:xfrm>
          <a:off x="762000" y="9882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137795</xdr:rowOff>
    </xdr:from>
    <xdr:ext cx="529590" cy="248285"/>
    <xdr:sp macro="" textlink="">
      <xdr:nvSpPr>
        <xdr:cNvPr id="104" name="テキスト ボックス 103"/>
        <xdr:cNvSpPr txBox="1"/>
      </xdr:nvSpPr>
      <xdr:spPr>
        <a:xfrm>
          <a:off x="230505" y="97389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125730</xdr:rowOff>
    </xdr:from>
    <xdr:to xmlns:xdr="http://schemas.openxmlformats.org/drawingml/2006/spreadsheetDrawing">
      <xdr:col>28</xdr:col>
      <xdr:colOff>114300</xdr:colOff>
      <xdr:row>55</xdr:row>
      <xdr:rowOff>125730</xdr:rowOff>
    </xdr:to>
    <xdr:cxnSp macro="">
      <xdr:nvCxnSpPr>
        <xdr:cNvPr id="105" name="直線コネクタ 104"/>
        <xdr:cNvCxnSpPr/>
      </xdr:nvCxnSpPr>
      <xdr:spPr>
        <a:xfrm>
          <a:off x="762000" y="95554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153670</xdr:rowOff>
    </xdr:from>
    <xdr:ext cx="529590" cy="245745"/>
    <xdr:sp macro="" textlink="">
      <xdr:nvSpPr>
        <xdr:cNvPr id="106" name="テキスト ボックス 105"/>
        <xdr:cNvSpPr txBox="1"/>
      </xdr:nvSpPr>
      <xdr:spPr>
        <a:xfrm>
          <a:off x="230505" y="941197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140970</xdr:rowOff>
    </xdr:from>
    <xdr:to xmlns:xdr="http://schemas.openxmlformats.org/drawingml/2006/spreadsheetDrawing">
      <xdr:col>28</xdr:col>
      <xdr:colOff>114300</xdr:colOff>
      <xdr:row>53</xdr:row>
      <xdr:rowOff>140970</xdr:rowOff>
    </xdr:to>
    <xdr:cxnSp macro="">
      <xdr:nvCxnSpPr>
        <xdr:cNvPr id="107" name="直線コネクタ 106"/>
        <xdr:cNvCxnSpPr/>
      </xdr:nvCxnSpPr>
      <xdr:spPr>
        <a:xfrm>
          <a:off x="762000" y="9227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4445</xdr:rowOff>
    </xdr:from>
    <xdr:ext cx="591820" cy="248285"/>
    <xdr:sp macro="" textlink="">
      <xdr:nvSpPr>
        <xdr:cNvPr id="108" name="テキスト ボックス 107"/>
        <xdr:cNvSpPr txBox="1"/>
      </xdr:nvSpPr>
      <xdr:spPr>
        <a:xfrm>
          <a:off x="166370" y="9091295"/>
          <a:ext cx="591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157480</xdr:rowOff>
    </xdr:from>
    <xdr:to xmlns:xdr="http://schemas.openxmlformats.org/drawingml/2006/spreadsheetDrawing">
      <xdr:col>28</xdr:col>
      <xdr:colOff>114300</xdr:colOff>
      <xdr:row>51</xdr:row>
      <xdr:rowOff>157480</xdr:rowOff>
    </xdr:to>
    <xdr:cxnSp macro="">
      <xdr:nvCxnSpPr>
        <xdr:cNvPr id="109" name="直線コネクタ 108"/>
        <xdr:cNvCxnSpPr/>
      </xdr:nvCxnSpPr>
      <xdr:spPr>
        <a:xfrm>
          <a:off x="762000" y="8901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20320</xdr:rowOff>
    </xdr:from>
    <xdr:ext cx="591820" cy="241935"/>
    <xdr:sp macro="" textlink="">
      <xdr:nvSpPr>
        <xdr:cNvPr id="110" name="テキスト ボックス 109"/>
        <xdr:cNvSpPr txBox="1"/>
      </xdr:nvSpPr>
      <xdr:spPr>
        <a:xfrm>
          <a:off x="166370" y="8764270"/>
          <a:ext cx="5918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7620</xdr:rowOff>
    </xdr:from>
    <xdr:to xmlns:xdr="http://schemas.openxmlformats.org/drawingml/2006/spreadsheetDrawing">
      <xdr:col>28</xdr:col>
      <xdr:colOff>114300</xdr:colOff>
      <xdr:row>50</xdr:row>
      <xdr:rowOff>7620</xdr:rowOff>
    </xdr:to>
    <xdr:cxnSp macro="">
      <xdr:nvCxnSpPr>
        <xdr:cNvPr id="111" name="直線コネクタ 110"/>
        <xdr:cNvCxnSpPr/>
      </xdr:nvCxnSpPr>
      <xdr:spPr>
        <a:xfrm>
          <a:off x="762000" y="8580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35560</xdr:rowOff>
    </xdr:from>
    <xdr:ext cx="591820" cy="248285"/>
    <xdr:sp macro="" textlink="">
      <xdr:nvSpPr>
        <xdr:cNvPr id="112" name="テキスト ボックス 111"/>
        <xdr:cNvSpPr txBox="1"/>
      </xdr:nvSpPr>
      <xdr:spPr>
        <a:xfrm>
          <a:off x="166370" y="8436610"/>
          <a:ext cx="591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23495</xdr:rowOff>
    </xdr:from>
    <xdr:to xmlns:xdr="http://schemas.openxmlformats.org/drawingml/2006/spreadsheetDrawing">
      <xdr:col>28</xdr:col>
      <xdr:colOff>114300</xdr:colOff>
      <xdr:row>48</xdr:row>
      <xdr:rowOff>23495</xdr:rowOff>
    </xdr:to>
    <xdr:cxnSp macro="">
      <xdr:nvCxnSpPr>
        <xdr:cNvPr id="113" name="直線コネクタ 112"/>
        <xdr:cNvCxnSpPr/>
      </xdr:nvCxnSpPr>
      <xdr:spPr>
        <a:xfrm>
          <a:off x="762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1820" cy="242570"/>
    <xdr:sp macro="" textlink="">
      <xdr:nvSpPr>
        <xdr:cNvPr id="114" name="テキスト ボックス 113"/>
        <xdr:cNvSpPr txBox="1"/>
      </xdr:nvSpPr>
      <xdr:spPr>
        <a:xfrm>
          <a:off x="166370" y="81108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23495</xdr:rowOff>
    </xdr:from>
    <xdr:to xmlns:xdr="http://schemas.openxmlformats.org/drawingml/2006/spreadsheetDrawing">
      <xdr:col>28</xdr:col>
      <xdr:colOff>114300</xdr:colOff>
      <xdr:row>61</xdr:row>
      <xdr:rowOff>76200</xdr:rowOff>
    </xdr:to>
    <xdr:sp macro="" textlink="">
      <xdr:nvSpPr>
        <xdr:cNvPr id="115" name="物件費グラフ枠"/>
        <xdr:cNvSpPr/>
      </xdr:nvSpPr>
      <xdr:spPr>
        <a:xfrm>
          <a:off x="762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162560</xdr:rowOff>
    </xdr:from>
    <xdr:to xmlns:xdr="http://schemas.openxmlformats.org/drawingml/2006/spreadsheetDrawing">
      <xdr:col>24</xdr:col>
      <xdr:colOff>62865</xdr:colOff>
      <xdr:row>59</xdr:row>
      <xdr:rowOff>122555</xdr:rowOff>
    </xdr:to>
    <xdr:cxnSp macro="">
      <xdr:nvCxnSpPr>
        <xdr:cNvPr id="116" name="直線コネクタ 115"/>
        <xdr:cNvCxnSpPr/>
      </xdr:nvCxnSpPr>
      <xdr:spPr>
        <a:xfrm flipV="1">
          <a:off x="4633595" y="873506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125730</xdr:rowOff>
    </xdr:from>
    <xdr:ext cx="534670" cy="238760"/>
    <xdr:sp macro="" textlink="">
      <xdr:nvSpPr>
        <xdr:cNvPr id="117" name="物件費最小値テキスト"/>
        <xdr:cNvSpPr txBox="1"/>
      </xdr:nvSpPr>
      <xdr:spPr>
        <a:xfrm>
          <a:off x="4686300" y="10241280"/>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122555</xdr:rowOff>
    </xdr:from>
    <xdr:to xmlns:xdr="http://schemas.openxmlformats.org/drawingml/2006/spreadsheetDrawing">
      <xdr:col>24</xdr:col>
      <xdr:colOff>152400</xdr:colOff>
      <xdr:row>59</xdr:row>
      <xdr:rowOff>122555</xdr:rowOff>
    </xdr:to>
    <xdr:cxnSp macro="">
      <xdr:nvCxnSpPr>
        <xdr:cNvPr id="118" name="直線コネクタ 117"/>
        <xdr:cNvCxnSpPr/>
      </xdr:nvCxnSpPr>
      <xdr:spPr>
        <a:xfrm>
          <a:off x="4546600" y="1023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111760</xdr:rowOff>
    </xdr:from>
    <xdr:ext cx="598805" cy="244475"/>
    <xdr:sp macro="" textlink="">
      <xdr:nvSpPr>
        <xdr:cNvPr id="119" name="物件費最大値テキスト"/>
        <xdr:cNvSpPr txBox="1"/>
      </xdr:nvSpPr>
      <xdr:spPr>
        <a:xfrm>
          <a:off x="4686300" y="851281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162560</xdr:rowOff>
    </xdr:from>
    <xdr:to xmlns:xdr="http://schemas.openxmlformats.org/drawingml/2006/spreadsheetDrawing">
      <xdr:col>24</xdr:col>
      <xdr:colOff>152400</xdr:colOff>
      <xdr:row>50</xdr:row>
      <xdr:rowOff>162560</xdr:rowOff>
    </xdr:to>
    <xdr:cxnSp macro="">
      <xdr:nvCxnSpPr>
        <xdr:cNvPr id="120" name="直線コネクタ 119"/>
        <xdr:cNvCxnSpPr/>
      </xdr:nvCxnSpPr>
      <xdr:spPr>
        <a:xfrm>
          <a:off x="4546600" y="873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67310</xdr:rowOff>
    </xdr:from>
    <xdr:to xmlns:xdr="http://schemas.openxmlformats.org/drawingml/2006/spreadsheetDrawing">
      <xdr:col>24</xdr:col>
      <xdr:colOff>63500</xdr:colOff>
      <xdr:row>58</xdr:row>
      <xdr:rowOff>70485</xdr:rowOff>
    </xdr:to>
    <xdr:cxnSp macro="">
      <xdr:nvCxnSpPr>
        <xdr:cNvPr id="121" name="直線コネクタ 120"/>
        <xdr:cNvCxnSpPr/>
      </xdr:nvCxnSpPr>
      <xdr:spPr>
        <a:xfrm flipV="1">
          <a:off x="3794125" y="10011410"/>
          <a:ext cx="8413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96520</xdr:rowOff>
    </xdr:from>
    <xdr:ext cx="534670" cy="247015"/>
    <xdr:sp macro="" textlink="">
      <xdr:nvSpPr>
        <xdr:cNvPr id="122" name="物件費平均値テキスト"/>
        <xdr:cNvSpPr txBox="1"/>
      </xdr:nvSpPr>
      <xdr:spPr>
        <a:xfrm>
          <a:off x="4686300" y="952627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74930</xdr:rowOff>
    </xdr:from>
    <xdr:to xmlns:xdr="http://schemas.openxmlformats.org/drawingml/2006/spreadsheetDrawing">
      <xdr:col>24</xdr:col>
      <xdr:colOff>114300</xdr:colOff>
      <xdr:row>57</xdr:row>
      <xdr:rowOff>7620</xdr:rowOff>
    </xdr:to>
    <xdr:sp macro="" textlink="">
      <xdr:nvSpPr>
        <xdr:cNvPr id="123" name="フローチャート: 判断 122"/>
        <xdr:cNvSpPr/>
      </xdr:nvSpPr>
      <xdr:spPr>
        <a:xfrm>
          <a:off x="4584700" y="96761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70485</xdr:rowOff>
    </xdr:from>
    <xdr:to xmlns:xdr="http://schemas.openxmlformats.org/drawingml/2006/spreadsheetDrawing">
      <xdr:col>19</xdr:col>
      <xdr:colOff>174625</xdr:colOff>
      <xdr:row>58</xdr:row>
      <xdr:rowOff>81280</xdr:rowOff>
    </xdr:to>
    <xdr:cxnSp macro="">
      <xdr:nvCxnSpPr>
        <xdr:cNvPr id="124" name="直線コネクタ 123"/>
        <xdr:cNvCxnSpPr/>
      </xdr:nvCxnSpPr>
      <xdr:spPr>
        <a:xfrm flipV="1">
          <a:off x="2908300" y="10014585"/>
          <a:ext cx="8858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122555</xdr:rowOff>
    </xdr:from>
    <xdr:to xmlns:xdr="http://schemas.openxmlformats.org/drawingml/2006/spreadsheetDrawing">
      <xdr:col>20</xdr:col>
      <xdr:colOff>38100</xdr:colOff>
      <xdr:row>57</xdr:row>
      <xdr:rowOff>55245</xdr:rowOff>
    </xdr:to>
    <xdr:sp macro="" textlink="">
      <xdr:nvSpPr>
        <xdr:cNvPr id="125" name="フローチャート: 判断 124"/>
        <xdr:cNvSpPr/>
      </xdr:nvSpPr>
      <xdr:spPr>
        <a:xfrm>
          <a:off x="3746500" y="97237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70485</xdr:rowOff>
    </xdr:from>
    <xdr:ext cx="528955" cy="248285"/>
    <xdr:sp macro="" textlink="">
      <xdr:nvSpPr>
        <xdr:cNvPr id="126" name="テキスト ボックス 125"/>
        <xdr:cNvSpPr txBox="1"/>
      </xdr:nvSpPr>
      <xdr:spPr>
        <a:xfrm>
          <a:off x="3529965" y="950023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81280</xdr:rowOff>
    </xdr:from>
    <xdr:to xmlns:xdr="http://schemas.openxmlformats.org/drawingml/2006/spreadsheetDrawing">
      <xdr:col>15</xdr:col>
      <xdr:colOff>50800</xdr:colOff>
      <xdr:row>58</xdr:row>
      <xdr:rowOff>160020</xdr:rowOff>
    </xdr:to>
    <xdr:cxnSp macro="">
      <xdr:nvCxnSpPr>
        <xdr:cNvPr id="127" name="直線コネクタ 126"/>
        <xdr:cNvCxnSpPr/>
      </xdr:nvCxnSpPr>
      <xdr:spPr>
        <a:xfrm flipV="1">
          <a:off x="2019300" y="100253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76200</xdr:rowOff>
    </xdr:from>
    <xdr:to xmlns:xdr="http://schemas.openxmlformats.org/drawingml/2006/spreadsheetDrawing">
      <xdr:col>15</xdr:col>
      <xdr:colOff>101600</xdr:colOff>
      <xdr:row>57</xdr:row>
      <xdr:rowOff>8890</xdr:rowOff>
    </xdr:to>
    <xdr:sp macro="" textlink="">
      <xdr:nvSpPr>
        <xdr:cNvPr id="128" name="フローチャート: 判断 127"/>
        <xdr:cNvSpPr/>
      </xdr:nvSpPr>
      <xdr:spPr>
        <a:xfrm>
          <a:off x="2857500" y="96774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24765</xdr:rowOff>
    </xdr:from>
    <xdr:ext cx="528955" cy="246380"/>
    <xdr:sp macro="" textlink="">
      <xdr:nvSpPr>
        <xdr:cNvPr id="129" name="テキスト ボックス 128"/>
        <xdr:cNvSpPr txBox="1"/>
      </xdr:nvSpPr>
      <xdr:spPr>
        <a:xfrm>
          <a:off x="2640965" y="945451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160020</xdr:rowOff>
    </xdr:from>
    <xdr:to xmlns:xdr="http://schemas.openxmlformats.org/drawingml/2006/spreadsheetDrawing">
      <xdr:col>10</xdr:col>
      <xdr:colOff>114300</xdr:colOff>
      <xdr:row>59</xdr:row>
      <xdr:rowOff>36195</xdr:rowOff>
    </xdr:to>
    <xdr:cxnSp macro="">
      <xdr:nvCxnSpPr>
        <xdr:cNvPr id="130" name="直線コネクタ 129"/>
        <xdr:cNvCxnSpPr/>
      </xdr:nvCxnSpPr>
      <xdr:spPr>
        <a:xfrm flipV="1">
          <a:off x="1127125" y="10104120"/>
          <a:ext cx="8921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133350</xdr:rowOff>
    </xdr:from>
    <xdr:to xmlns:xdr="http://schemas.openxmlformats.org/drawingml/2006/spreadsheetDrawing">
      <xdr:col>10</xdr:col>
      <xdr:colOff>165100</xdr:colOff>
      <xdr:row>57</xdr:row>
      <xdr:rowOff>66040</xdr:rowOff>
    </xdr:to>
    <xdr:sp macro="" textlink="">
      <xdr:nvSpPr>
        <xdr:cNvPr id="131" name="フローチャート: 判断 130"/>
        <xdr:cNvSpPr/>
      </xdr:nvSpPr>
      <xdr:spPr>
        <a:xfrm>
          <a:off x="1968500" y="97345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81915</xdr:rowOff>
    </xdr:from>
    <xdr:ext cx="528955" cy="247015"/>
    <xdr:sp macro="" textlink="">
      <xdr:nvSpPr>
        <xdr:cNvPr id="132" name="テキスト ボックス 131"/>
        <xdr:cNvSpPr txBox="1"/>
      </xdr:nvSpPr>
      <xdr:spPr>
        <a:xfrm>
          <a:off x="1751965" y="951166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110490</xdr:rowOff>
    </xdr:from>
    <xdr:to xmlns:xdr="http://schemas.openxmlformats.org/drawingml/2006/spreadsheetDrawing">
      <xdr:col>6</xdr:col>
      <xdr:colOff>38100</xdr:colOff>
      <xdr:row>58</xdr:row>
      <xdr:rowOff>43180</xdr:rowOff>
    </xdr:to>
    <xdr:sp macro="" textlink="">
      <xdr:nvSpPr>
        <xdr:cNvPr id="133" name="フローチャート: 判断 132"/>
        <xdr:cNvSpPr/>
      </xdr:nvSpPr>
      <xdr:spPr>
        <a:xfrm>
          <a:off x="1079500" y="98831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59055</xdr:rowOff>
    </xdr:from>
    <xdr:ext cx="528955" cy="246380"/>
    <xdr:sp macro="" textlink="">
      <xdr:nvSpPr>
        <xdr:cNvPr id="134" name="テキスト ボックス 133"/>
        <xdr:cNvSpPr txBox="1"/>
      </xdr:nvSpPr>
      <xdr:spPr>
        <a:xfrm>
          <a:off x="862965" y="96602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73025</xdr:rowOff>
    </xdr:from>
    <xdr:ext cx="762000" cy="238760"/>
    <xdr:sp macro="" textlink="">
      <xdr:nvSpPr>
        <xdr:cNvPr id="135" name="テキスト ボックス 134"/>
        <xdr:cNvSpPr txBox="1"/>
      </xdr:nvSpPr>
      <xdr:spPr>
        <a:xfrm>
          <a:off x="4445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73025</xdr:rowOff>
    </xdr:from>
    <xdr:ext cx="762000" cy="238760"/>
    <xdr:sp macro="" textlink="">
      <xdr:nvSpPr>
        <xdr:cNvPr id="136" name="テキスト ボックス 135"/>
        <xdr:cNvSpPr txBox="1"/>
      </xdr:nvSpPr>
      <xdr:spPr>
        <a:xfrm>
          <a:off x="3603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73025</xdr:rowOff>
    </xdr:from>
    <xdr:ext cx="762000" cy="238760"/>
    <xdr:sp macro="" textlink="">
      <xdr:nvSpPr>
        <xdr:cNvPr id="137" name="テキスト ボックス 136"/>
        <xdr:cNvSpPr txBox="1"/>
      </xdr:nvSpPr>
      <xdr:spPr>
        <a:xfrm>
          <a:off x="2717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73025</xdr:rowOff>
    </xdr:from>
    <xdr:ext cx="762000" cy="238760"/>
    <xdr:sp macro="" textlink="">
      <xdr:nvSpPr>
        <xdr:cNvPr id="138" name="テキスト ボックス 137"/>
        <xdr:cNvSpPr txBox="1"/>
      </xdr:nvSpPr>
      <xdr:spPr>
        <a:xfrm>
          <a:off x="1828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73025</xdr:rowOff>
    </xdr:from>
    <xdr:ext cx="762000" cy="238760"/>
    <xdr:sp macro="" textlink="">
      <xdr:nvSpPr>
        <xdr:cNvPr id="139" name="テキスト ボックス 138"/>
        <xdr:cNvSpPr txBox="1"/>
      </xdr:nvSpPr>
      <xdr:spPr>
        <a:xfrm>
          <a:off x="936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17780</xdr:rowOff>
    </xdr:from>
    <xdr:to xmlns:xdr="http://schemas.openxmlformats.org/drawingml/2006/spreadsheetDrawing">
      <xdr:col>24</xdr:col>
      <xdr:colOff>114300</xdr:colOff>
      <xdr:row>58</xdr:row>
      <xdr:rowOff>115570</xdr:rowOff>
    </xdr:to>
    <xdr:sp macro="" textlink="">
      <xdr:nvSpPr>
        <xdr:cNvPr id="140" name="楕円 139"/>
        <xdr:cNvSpPr/>
      </xdr:nvSpPr>
      <xdr:spPr>
        <a:xfrm>
          <a:off x="4584700" y="996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161925</xdr:rowOff>
    </xdr:from>
    <xdr:ext cx="534670" cy="246380"/>
    <xdr:sp macro="" textlink="">
      <xdr:nvSpPr>
        <xdr:cNvPr id="141" name="物件費該当値テキスト"/>
        <xdr:cNvSpPr txBox="1"/>
      </xdr:nvSpPr>
      <xdr:spPr>
        <a:xfrm>
          <a:off x="4686300" y="993457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21590</xdr:rowOff>
    </xdr:from>
    <xdr:to xmlns:xdr="http://schemas.openxmlformats.org/drawingml/2006/spreadsheetDrawing">
      <xdr:col>20</xdr:col>
      <xdr:colOff>38100</xdr:colOff>
      <xdr:row>58</xdr:row>
      <xdr:rowOff>119380</xdr:rowOff>
    </xdr:to>
    <xdr:sp macro="" textlink="">
      <xdr:nvSpPr>
        <xdr:cNvPr id="142" name="楕円 141"/>
        <xdr:cNvSpPr/>
      </xdr:nvSpPr>
      <xdr:spPr>
        <a:xfrm>
          <a:off x="37465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111125</xdr:rowOff>
    </xdr:from>
    <xdr:ext cx="528955" cy="244475"/>
    <xdr:sp macro="" textlink="">
      <xdr:nvSpPr>
        <xdr:cNvPr id="143" name="テキスト ボックス 142"/>
        <xdr:cNvSpPr txBox="1"/>
      </xdr:nvSpPr>
      <xdr:spPr>
        <a:xfrm>
          <a:off x="3529965" y="1005522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32385</xdr:rowOff>
    </xdr:from>
    <xdr:to xmlns:xdr="http://schemas.openxmlformats.org/drawingml/2006/spreadsheetDrawing">
      <xdr:col>15</xdr:col>
      <xdr:colOff>101600</xdr:colOff>
      <xdr:row>58</xdr:row>
      <xdr:rowOff>129540</xdr:rowOff>
    </xdr:to>
    <xdr:sp macro="" textlink="">
      <xdr:nvSpPr>
        <xdr:cNvPr id="144" name="楕円 143"/>
        <xdr:cNvSpPr/>
      </xdr:nvSpPr>
      <xdr:spPr>
        <a:xfrm>
          <a:off x="2857500" y="99764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122555</xdr:rowOff>
    </xdr:from>
    <xdr:ext cx="528955" cy="241935"/>
    <xdr:sp macro="" textlink="">
      <xdr:nvSpPr>
        <xdr:cNvPr id="145" name="テキスト ボックス 144"/>
        <xdr:cNvSpPr txBox="1"/>
      </xdr:nvSpPr>
      <xdr:spPr>
        <a:xfrm>
          <a:off x="2640965" y="1006665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111760</xdr:rowOff>
    </xdr:from>
    <xdr:to xmlns:xdr="http://schemas.openxmlformats.org/drawingml/2006/spreadsheetDrawing">
      <xdr:col>10</xdr:col>
      <xdr:colOff>165100</xdr:colOff>
      <xdr:row>59</xdr:row>
      <xdr:rowOff>44450</xdr:rowOff>
    </xdr:to>
    <xdr:sp macro="" textlink="">
      <xdr:nvSpPr>
        <xdr:cNvPr id="146" name="楕円 145"/>
        <xdr:cNvSpPr/>
      </xdr:nvSpPr>
      <xdr:spPr>
        <a:xfrm>
          <a:off x="1968500" y="100558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35560</xdr:rowOff>
    </xdr:from>
    <xdr:ext cx="528955" cy="243840"/>
    <xdr:sp macro="" textlink="">
      <xdr:nvSpPr>
        <xdr:cNvPr id="147" name="テキスト ボックス 146"/>
        <xdr:cNvSpPr txBox="1"/>
      </xdr:nvSpPr>
      <xdr:spPr>
        <a:xfrm>
          <a:off x="1751965" y="1015111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152400</xdr:rowOff>
    </xdr:from>
    <xdr:to xmlns:xdr="http://schemas.openxmlformats.org/drawingml/2006/spreadsheetDrawing">
      <xdr:col>6</xdr:col>
      <xdr:colOff>38100</xdr:colOff>
      <xdr:row>59</xdr:row>
      <xdr:rowOff>85090</xdr:rowOff>
    </xdr:to>
    <xdr:sp macro="" textlink="">
      <xdr:nvSpPr>
        <xdr:cNvPr id="148" name="楕円 147"/>
        <xdr:cNvSpPr/>
      </xdr:nvSpPr>
      <xdr:spPr>
        <a:xfrm>
          <a:off x="1079500" y="100965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76835</xdr:rowOff>
    </xdr:from>
    <xdr:ext cx="528955" cy="240030"/>
    <xdr:sp macro="" textlink="">
      <xdr:nvSpPr>
        <xdr:cNvPr id="149" name="テキスト ボックス 148"/>
        <xdr:cNvSpPr txBox="1"/>
      </xdr:nvSpPr>
      <xdr:spPr>
        <a:xfrm>
          <a:off x="862965" y="10192385"/>
          <a:ext cx="52895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52705</xdr:rowOff>
    </xdr:from>
    <xdr:to xmlns:xdr="http://schemas.openxmlformats.org/drawingml/2006/spreadsheetDrawing">
      <xdr:col>28</xdr:col>
      <xdr:colOff>114300</xdr:colOff>
      <xdr:row>65</xdr:row>
      <xdr:rowOff>29210</xdr:rowOff>
    </xdr:to>
    <xdr:sp macro="" textlink="">
      <xdr:nvSpPr>
        <xdr:cNvPr id="150" name="正方形/長方形 149"/>
        <xdr:cNvSpPr/>
      </xdr:nvSpPr>
      <xdr:spPr>
        <a:xfrm>
          <a:off x="762000" y="10854055"/>
          <a:ext cx="46863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52705</xdr:rowOff>
    </xdr:from>
    <xdr:to xmlns:xdr="http://schemas.openxmlformats.org/drawingml/2006/spreadsheetDrawing">
      <xdr:col>12</xdr:col>
      <xdr:colOff>127000</xdr:colOff>
      <xdr:row>66</xdr:row>
      <xdr:rowOff>128905</xdr:rowOff>
    </xdr:to>
    <xdr:sp macro="" textlink="">
      <xdr:nvSpPr>
        <xdr:cNvPr id="151" name="正方形/長方形 150"/>
        <xdr:cNvSpPr/>
      </xdr:nvSpPr>
      <xdr:spPr>
        <a:xfrm>
          <a:off x="889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81915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52705</xdr:rowOff>
    </xdr:from>
    <xdr:to xmlns:xdr="http://schemas.openxmlformats.org/drawingml/2006/spreadsheetDrawing">
      <xdr:col>18</xdr:col>
      <xdr:colOff>0</xdr:colOff>
      <xdr:row>66</xdr:row>
      <xdr:rowOff>128905</xdr:rowOff>
    </xdr:to>
    <xdr:sp macro="" textlink="">
      <xdr:nvSpPr>
        <xdr:cNvPr id="153" name="正方形/長方形 152"/>
        <xdr:cNvSpPr/>
      </xdr:nvSpPr>
      <xdr:spPr>
        <a:xfrm>
          <a:off x="1905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81915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52705</xdr:rowOff>
    </xdr:from>
    <xdr:to xmlns:xdr="http://schemas.openxmlformats.org/drawingml/2006/spreadsheetDrawing">
      <xdr:col>24</xdr:col>
      <xdr:colOff>0</xdr:colOff>
      <xdr:row>66</xdr:row>
      <xdr:rowOff>128905</xdr:rowOff>
    </xdr:to>
    <xdr:sp macro="" textlink="">
      <xdr:nvSpPr>
        <xdr:cNvPr id="155" name="正方形/長方形 154"/>
        <xdr:cNvSpPr/>
      </xdr:nvSpPr>
      <xdr:spPr>
        <a:xfrm>
          <a:off x="3048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81915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22860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1460"/>
          <a:ext cx="46863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4445</xdr:rowOff>
    </xdr:from>
    <xdr:ext cx="346075" cy="208915"/>
    <xdr:sp macro="" textlink="">
      <xdr:nvSpPr>
        <xdr:cNvPr id="158" name="テキスト ボックス 157"/>
        <xdr:cNvSpPr txBox="1"/>
      </xdr:nvSpPr>
      <xdr:spPr>
        <a:xfrm>
          <a:off x="723900" y="11491595"/>
          <a:ext cx="34607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110" cy="259080"/>
    <xdr:sp macro="" textlink="">
      <xdr:nvSpPr>
        <xdr:cNvPr id="161" name="テキスト ボックス 160"/>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5080</xdr:rowOff>
    </xdr:from>
    <xdr:to xmlns:xdr="http://schemas.openxmlformats.org/drawingml/2006/spreadsheetDrawing">
      <xdr:col>28</xdr:col>
      <xdr:colOff>114300</xdr:colOff>
      <xdr:row>77</xdr:row>
      <xdr:rowOff>5080</xdr:rowOff>
    </xdr:to>
    <xdr:cxnSp macro="">
      <xdr:nvCxnSpPr>
        <xdr:cNvPr id="162" name="直線コネクタ 161"/>
        <xdr:cNvCxnSpPr/>
      </xdr:nvCxnSpPr>
      <xdr:spPr>
        <a:xfrm>
          <a:off x="762000" y="1320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34290</xdr:rowOff>
    </xdr:from>
    <xdr:ext cx="461645" cy="248920"/>
    <xdr:sp macro="" textlink="">
      <xdr:nvSpPr>
        <xdr:cNvPr id="163" name="テキスト ボックス 162"/>
        <xdr:cNvSpPr txBox="1"/>
      </xdr:nvSpPr>
      <xdr:spPr>
        <a:xfrm>
          <a:off x="294640" y="13064490"/>
          <a:ext cx="461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128905</xdr:rowOff>
    </xdr:from>
    <xdr:to xmlns:xdr="http://schemas.openxmlformats.org/drawingml/2006/spreadsheetDrawing">
      <xdr:col>28</xdr:col>
      <xdr:colOff>114300</xdr:colOff>
      <xdr:row>74</xdr:row>
      <xdr:rowOff>128905</xdr:rowOff>
    </xdr:to>
    <xdr:cxnSp macro="">
      <xdr:nvCxnSpPr>
        <xdr:cNvPr id="164" name="直線コネクタ 163"/>
        <xdr:cNvCxnSpPr/>
      </xdr:nvCxnSpPr>
      <xdr:spPr>
        <a:xfrm>
          <a:off x="762000" y="128162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156210</xdr:rowOff>
    </xdr:from>
    <xdr:ext cx="529590" cy="238760"/>
    <xdr:sp macro="" textlink="">
      <xdr:nvSpPr>
        <xdr:cNvPr id="165" name="テキスト ボックス 164"/>
        <xdr:cNvSpPr txBox="1"/>
      </xdr:nvSpPr>
      <xdr:spPr>
        <a:xfrm>
          <a:off x="230505" y="12672060"/>
          <a:ext cx="5295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93345</xdr:rowOff>
    </xdr:from>
    <xdr:to xmlns:xdr="http://schemas.openxmlformats.org/drawingml/2006/spreadsheetDrawing">
      <xdr:col>28</xdr:col>
      <xdr:colOff>114300</xdr:colOff>
      <xdr:row>72</xdr:row>
      <xdr:rowOff>93345</xdr:rowOff>
    </xdr:to>
    <xdr:cxnSp macro="">
      <xdr:nvCxnSpPr>
        <xdr:cNvPr id="166" name="直線コネクタ 165"/>
        <xdr:cNvCxnSpPr/>
      </xdr:nvCxnSpPr>
      <xdr:spPr>
        <a:xfrm>
          <a:off x="762000" y="124377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121285</xdr:rowOff>
    </xdr:from>
    <xdr:ext cx="529590" cy="234315"/>
    <xdr:sp macro="" textlink="">
      <xdr:nvSpPr>
        <xdr:cNvPr id="167" name="テキスト ボックス 166"/>
        <xdr:cNvSpPr txBox="1"/>
      </xdr:nvSpPr>
      <xdr:spPr>
        <a:xfrm>
          <a:off x="230505" y="12294235"/>
          <a:ext cx="52959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57785</xdr:rowOff>
    </xdr:from>
    <xdr:to xmlns:xdr="http://schemas.openxmlformats.org/drawingml/2006/spreadsheetDrawing">
      <xdr:col>28</xdr:col>
      <xdr:colOff>114300</xdr:colOff>
      <xdr:row>70</xdr:row>
      <xdr:rowOff>57785</xdr:rowOff>
    </xdr:to>
    <xdr:cxnSp macro="">
      <xdr:nvCxnSpPr>
        <xdr:cNvPr id="168" name="直線コネクタ 167"/>
        <xdr:cNvCxnSpPr/>
      </xdr:nvCxnSpPr>
      <xdr:spPr>
        <a:xfrm>
          <a:off x="762000" y="12059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85090</xdr:rowOff>
    </xdr:from>
    <xdr:ext cx="529590" cy="236855"/>
    <xdr:sp macro="" textlink="">
      <xdr:nvSpPr>
        <xdr:cNvPr id="169" name="テキスト ボックス 168"/>
        <xdr:cNvSpPr txBox="1"/>
      </xdr:nvSpPr>
      <xdr:spPr>
        <a:xfrm>
          <a:off x="230505" y="11915140"/>
          <a:ext cx="5295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22860</xdr:rowOff>
    </xdr:from>
    <xdr:to xmlns:xdr="http://schemas.openxmlformats.org/drawingml/2006/spreadsheetDrawing">
      <xdr:col>28</xdr:col>
      <xdr:colOff>114300</xdr:colOff>
      <xdr:row>68</xdr:row>
      <xdr:rowOff>22860</xdr:rowOff>
    </xdr:to>
    <xdr:cxnSp macro="">
      <xdr:nvCxnSpPr>
        <xdr:cNvPr id="170" name="直線コネクタ 169"/>
        <xdr:cNvCxnSpPr/>
      </xdr:nvCxnSpPr>
      <xdr:spPr>
        <a:xfrm>
          <a:off x="762000" y="1168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50165</xdr:rowOff>
    </xdr:from>
    <xdr:ext cx="529590" cy="236855"/>
    <xdr:sp macro="" textlink="">
      <xdr:nvSpPr>
        <xdr:cNvPr id="171" name="テキスト ボックス 170"/>
        <xdr:cNvSpPr txBox="1"/>
      </xdr:nvSpPr>
      <xdr:spPr>
        <a:xfrm>
          <a:off x="230505" y="11537315"/>
          <a:ext cx="5295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22860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1460"/>
          <a:ext cx="46863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93980</xdr:rowOff>
    </xdr:from>
    <xdr:to xmlns:xdr="http://schemas.openxmlformats.org/drawingml/2006/spreadsheetDrawing">
      <xdr:col>24</xdr:col>
      <xdr:colOff>62865</xdr:colOff>
      <xdr:row>79</xdr:row>
      <xdr:rowOff>16510</xdr:rowOff>
    </xdr:to>
    <xdr:cxnSp macro="">
      <xdr:nvCxnSpPr>
        <xdr:cNvPr id="173" name="直線コネクタ 172"/>
        <xdr:cNvCxnSpPr/>
      </xdr:nvCxnSpPr>
      <xdr:spPr>
        <a:xfrm flipV="1">
          <a:off x="4633595" y="122669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20320</xdr:rowOff>
    </xdr:from>
    <xdr:ext cx="378460" cy="253365"/>
    <xdr:sp macro="" textlink="">
      <xdr:nvSpPr>
        <xdr:cNvPr id="174" name="維持補修費最小値テキスト"/>
        <xdr:cNvSpPr txBox="1"/>
      </xdr:nvSpPr>
      <xdr:spPr>
        <a:xfrm>
          <a:off x="4686300" y="135648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16510</xdr:rowOff>
    </xdr:from>
    <xdr:to xmlns:xdr="http://schemas.openxmlformats.org/drawingml/2006/spreadsheetDrawing">
      <xdr:col>24</xdr:col>
      <xdr:colOff>152400</xdr:colOff>
      <xdr:row>79</xdr:row>
      <xdr:rowOff>16510</xdr:rowOff>
    </xdr:to>
    <xdr:cxnSp macro="">
      <xdr:nvCxnSpPr>
        <xdr:cNvPr id="175" name="直線コネクタ 174"/>
        <xdr:cNvCxnSpPr/>
      </xdr:nvCxnSpPr>
      <xdr:spPr>
        <a:xfrm>
          <a:off x="4546600" y="1356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45085</xdr:rowOff>
    </xdr:from>
    <xdr:ext cx="534670" cy="236855"/>
    <xdr:sp macro="" textlink="">
      <xdr:nvSpPr>
        <xdr:cNvPr id="176" name="維持補修費最大値テキスト"/>
        <xdr:cNvSpPr txBox="1"/>
      </xdr:nvSpPr>
      <xdr:spPr>
        <a:xfrm>
          <a:off x="4686300" y="1204658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93980</xdr:rowOff>
    </xdr:from>
    <xdr:to xmlns:xdr="http://schemas.openxmlformats.org/drawingml/2006/spreadsheetDrawing">
      <xdr:col>24</xdr:col>
      <xdr:colOff>152400</xdr:colOff>
      <xdr:row>71</xdr:row>
      <xdr:rowOff>93980</xdr:rowOff>
    </xdr:to>
    <xdr:cxnSp macro="">
      <xdr:nvCxnSpPr>
        <xdr:cNvPr id="177" name="直線コネクタ 176"/>
        <xdr:cNvCxnSpPr/>
      </xdr:nvCxnSpPr>
      <xdr:spPr>
        <a:xfrm>
          <a:off x="4546600" y="1226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90805</xdr:rowOff>
    </xdr:from>
    <xdr:to xmlns:xdr="http://schemas.openxmlformats.org/drawingml/2006/spreadsheetDrawing">
      <xdr:col>24</xdr:col>
      <xdr:colOff>63500</xdr:colOff>
      <xdr:row>78</xdr:row>
      <xdr:rowOff>99695</xdr:rowOff>
    </xdr:to>
    <xdr:cxnSp macro="">
      <xdr:nvCxnSpPr>
        <xdr:cNvPr id="178" name="直線コネクタ 177"/>
        <xdr:cNvCxnSpPr/>
      </xdr:nvCxnSpPr>
      <xdr:spPr>
        <a:xfrm flipV="1">
          <a:off x="3794125" y="13463905"/>
          <a:ext cx="8413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469900" cy="247650"/>
    <xdr:sp macro="" textlink="">
      <xdr:nvSpPr>
        <xdr:cNvPr id="179" name="維持補修費平均値テキスト"/>
        <xdr:cNvSpPr txBox="1"/>
      </xdr:nvSpPr>
      <xdr:spPr>
        <a:xfrm>
          <a:off x="4686300" y="13112750"/>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60325</xdr:rowOff>
    </xdr:from>
    <xdr:to xmlns:xdr="http://schemas.openxmlformats.org/drawingml/2006/spreadsheetDrawing">
      <xdr:col>24</xdr:col>
      <xdr:colOff>114300</xdr:colOff>
      <xdr:row>77</xdr:row>
      <xdr:rowOff>158750</xdr:rowOff>
    </xdr:to>
    <xdr:sp macro="" textlink="">
      <xdr:nvSpPr>
        <xdr:cNvPr id="180" name="フローチャート: 判断 179"/>
        <xdr:cNvSpPr/>
      </xdr:nvSpPr>
      <xdr:spPr>
        <a:xfrm>
          <a:off x="4584700" y="132619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99695</xdr:rowOff>
    </xdr:from>
    <xdr:to xmlns:xdr="http://schemas.openxmlformats.org/drawingml/2006/spreadsheetDrawing">
      <xdr:col>19</xdr:col>
      <xdr:colOff>174625</xdr:colOff>
      <xdr:row>78</xdr:row>
      <xdr:rowOff>133350</xdr:rowOff>
    </xdr:to>
    <xdr:cxnSp macro="">
      <xdr:nvCxnSpPr>
        <xdr:cNvPr id="181" name="直線コネクタ 180"/>
        <xdr:cNvCxnSpPr/>
      </xdr:nvCxnSpPr>
      <xdr:spPr>
        <a:xfrm flipV="1">
          <a:off x="2908300" y="13472795"/>
          <a:ext cx="8858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78740</xdr:rowOff>
    </xdr:from>
    <xdr:to xmlns:xdr="http://schemas.openxmlformats.org/drawingml/2006/spreadsheetDrawing">
      <xdr:col>20</xdr:col>
      <xdr:colOff>38100</xdr:colOff>
      <xdr:row>78</xdr:row>
      <xdr:rowOff>12065</xdr:rowOff>
    </xdr:to>
    <xdr:sp macro="" textlink="">
      <xdr:nvSpPr>
        <xdr:cNvPr id="182" name="フローチャート: 判断 181"/>
        <xdr:cNvSpPr/>
      </xdr:nvSpPr>
      <xdr:spPr>
        <a:xfrm>
          <a:off x="3746500" y="132803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27305</xdr:rowOff>
    </xdr:from>
    <xdr:ext cx="464185" cy="247015"/>
    <xdr:sp macro="" textlink="">
      <xdr:nvSpPr>
        <xdr:cNvPr id="183" name="テキスト ボックス 182"/>
        <xdr:cNvSpPr txBox="1"/>
      </xdr:nvSpPr>
      <xdr:spPr>
        <a:xfrm>
          <a:off x="3562350" y="1305750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104140</xdr:rowOff>
    </xdr:from>
    <xdr:to xmlns:xdr="http://schemas.openxmlformats.org/drawingml/2006/spreadsheetDrawing">
      <xdr:col>15</xdr:col>
      <xdr:colOff>50800</xdr:colOff>
      <xdr:row>78</xdr:row>
      <xdr:rowOff>133350</xdr:rowOff>
    </xdr:to>
    <xdr:cxnSp macro="">
      <xdr:nvCxnSpPr>
        <xdr:cNvPr id="184" name="直線コネクタ 183"/>
        <xdr:cNvCxnSpPr/>
      </xdr:nvCxnSpPr>
      <xdr:spPr>
        <a:xfrm>
          <a:off x="2019300" y="134772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88265</xdr:rowOff>
    </xdr:from>
    <xdr:to xmlns:xdr="http://schemas.openxmlformats.org/drawingml/2006/spreadsheetDrawing">
      <xdr:col>15</xdr:col>
      <xdr:colOff>101600</xdr:colOff>
      <xdr:row>78</xdr:row>
      <xdr:rowOff>22225</xdr:rowOff>
    </xdr:to>
    <xdr:sp macro="" textlink="">
      <xdr:nvSpPr>
        <xdr:cNvPr id="185" name="フローチャート: 判断 184"/>
        <xdr:cNvSpPr/>
      </xdr:nvSpPr>
      <xdr:spPr>
        <a:xfrm>
          <a:off x="2857500" y="132899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36830</xdr:rowOff>
    </xdr:from>
    <xdr:ext cx="464185" cy="248920"/>
    <xdr:sp macro="" textlink="">
      <xdr:nvSpPr>
        <xdr:cNvPr id="186" name="テキスト ボックス 185"/>
        <xdr:cNvSpPr txBox="1"/>
      </xdr:nvSpPr>
      <xdr:spPr>
        <a:xfrm>
          <a:off x="2673350" y="1306703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94615</xdr:rowOff>
    </xdr:from>
    <xdr:to xmlns:xdr="http://schemas.openxmlformats.org/drawingml/2006/spreadsheetDrawing">
      <xdr:col>10</xdr:col>
      <xdr:colOff>114300</xdr:colOff>
      <xdr:row>78</xdr:row>
      <xdr:rowOff>104140</xdr:rowOff>
    </xdr:to>
    <xdr:cxnSp macro="">
      <xdr:nvCxnSpPr>
        <xdr:cNvPr id="187" name="直線コネクタ 186"/>
        <xdr:cNvCxnSpPr/>
      </xdr:nvCxnSpPr>
      <xdr:spPr>
        <a:xfrm>
          <a:off x="1127125" y="13467715"/>
          <a:ext cx="8921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96520</xdr:rowOff>
    </xdr:from>
    <xdr:to xmlns:xdr="http://schemas.openxmlformats.org/drawingml/2006/spreadsheetDrawing">
      <xdr:col>10</xdr:col>
      <xdr:colOff>165100</xdr:colOff>
      <xdr:row>78</xdr:row>
      <xdr:rowOff>31115</xdr:rowOff>
    </xdr:to>
    <xdr:sp macro="" textlink="">
      <xdr:nvSpPr>
        <xdr:cNvPr id="188" name="フローチャート: 判断 187"/>
        <xdr:cNvSpPr/>
      </xdr:nvSpPr>
      <xdr:spPr>
        <a:xfrm>
          <a:off x="1968500" y="1329817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45720</xdr:rowOff>
    </xdr:from>
    <xdr:ext cx="464185" cy="248920"/>
    <xdr:sp macro="" textlink="">
      <xdr:nvSpPr>
        <xdr:cNvPr id="189" name="テキスト ボックス 188"/>
        <xdr:cNvSpPr txBox="1"/>
      </xdr:nvSpPr>
      <xdr:spPr>
        <a:xfrm>
          <a:off x="1784350" y="1307592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103505</xdr:rowOff>
    </xdr:from>
    <xdr:to xmlns:xdr="http://schemas.openxmlformats.org/drawingml/2006/spreadsheetDrawing">
      <xdr:col>6</xdr:col>
      <xdr:colOff>38100</xdr:colOff>
      <xdr:row>78</xdr:row>
      <xdr:rowOff>37465</xdr:rowOff>
    </xdr:to>
    <xdr:sp macro="" textlink="">
      <xdr:nvSpPr>
        <xdr:cNvPr id="190" name="フローチャート: 判断 189"/>
        <xdr:cNvSpPr/>
      </xdr:nvSpPr>
      <xdr:spPr>
        <a:xfrm>
          <a:off x="1079500" y="133051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52070</xdr:rowOff>
    </xdr:from>
    <xdr:ext cx="464185" cy="243205"/>
    <xdr:sp macro="" textlink="">
      <xdr:nvSpPr>
        <xdr:cNvPr id="191" name="テキスト ボックス 190"/>
        <xdr:cNvSpPr txBox="1"/>
      </xdr:nvSpPr>
      <xdr:spPr>
        <a:xfrm>
          <a:off x="895350" y="13082270"/>
          <a:ext cx="4641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3" name="テキスト ボックス 192"/>
        <xdr:cNvSpPr txBox="1"/>
      </xdr:nvSpPr>
      <xdr:spPr>
        <a:xfrm>
          <a:off x="3603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6" name="テキスト ボックス 195"/>
        <xdr:cNvSpPr txBox="1"/>
      </xdr:nvSpPr>
      <xdr:spPr>
        <a:xfrm>
          <a:off x="93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141605</xdr:rowOff>
    </xdr:to>
    <xdr:sp macro="" textlink="">
      <xdr:nvSpPr>
        <xdr:cNvPr id="197" name="楕円 196"/>
        <xdr:cNvSpPr/>
      </xdr:nvSpPr>
      <xdr:spPr>
        <a:xfrm>
          <a:off x="45847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121920</xdr:rowOff>
    </xdr:from>
    <xdr:ext cx="469900" cy="251460"/>
    <xdr:sp macro="" textlink="">
      <xdr:nvSpPr>
        <xdr:cNvPr id="198" name="維持補修費該当値テキスト"/>
        <xdr:cNvSpPr txBox="1"/>
      </xdr:nvSpPr>
      <xdr:spPr>
        <a:xfrm>
          <a:off x="4686300" y="133235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48895</xdr:rowOff>
    </xdr:from>
    <xdr:to xmlns:xdr="http://schemas.openxmlformats.org/drawingml/2006/spreadsheetDrawing">
      <xdr:col>20</xdr:col>
      <xdr:colOff>38100</xdr:colOff>
      <xdr:row>78</xdr:row>
      <xdr:rowOff>150495</xdr:rowOff>
    </xdr:to>
    <xdr:sp macro="" textlink="">
      <xdr:nvSpPr>
        <xdr:cNvPr id="199" name="楕円 198"/>
        <xdr:cNvSpPr/>
      </xdr:nvSpPr>
      <xdr:spPr>
        <a:xfrm>
          <a:off x="3746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141605</xdr:rowOff>
    </xdr:from>
    <xdr:ext cx="464185" cy="259080"/>
    <xdr:sp macro="" textlink="">
      <xdr:nvSpPr>
        <xdr:cNvPr id="200" name="テキスト ボックス 199"/>
        <xdr:cNvSpPr txBox="1"/>
      </xdr:nvSpPr>
      <xdr:spPr>
        <a:xfrm>
          <a:off x="3562350" y="135147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82550</xdr:rowOff>
    </xdr:from>
    <xdr:to xmlns:xdr="http://schemas.openxmlformats.org/drawingml/2006/spreadsheetDrawing">
      <xdr:col>15</xdr:col>
      <xdr:colOff>101600</xdr:colOff>
      <xdr:row>79</xdr:row>
      <xdr:rowOff>12700</xdr:rowOff>
    </xdr:to>
    <xdr:sp macro="" textlink="">
      <xdr:nvSpPr>
        <xdr:cNvPr id="201" name="楕円 200"/>
        <xdr:cNvSpPr/>
      </xdr:nvSpPr>
      <xdr:spPr>
        <a:xfrm>
          <a:off x="2857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3810</xdr:rowOff>
    </xdr:from>
    <xdr:ext cx="464185" cy="259080"/>
    <xdr:sp macro="" textlink="">
      <xdr:nvSpPr>
        <xdr:cNvPr id="202" name="テキスト ボックス 201"/>
        <xdr:cNvSpPr txBox="1"/>
      </xdr:nvSpPr>
      <xdr:spPr>
        <a:xfrm>
          <a:off x="2673350" y="13548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53340</xdr:rowOff>
    </xdr:from>
    <xdr:to xmlns:xdr="http://schemas.openxmlformats.org/drawingml/2006/spreadsheetDrawing">
      <xdr:col>10</xdr:col>
      <xdr:colOff>165100</xdr:colOff>
      <xdr:row>78</xdr:row>
      <xdr:rowOff>154940</xdr:rowOff>
    </xdr:to>
    <xdr:sp macro="" textlink="">
      <xdr:nvSpPr>
        <xdr:cNvPr id="203" name="楕円 202"/>
        <xdr:cNvSpPr/>
      </xdr:nvSpPr>
      <xdr:spPr>
        <a:xfrm>
          <a:off x="1968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146050</xdr:rowOff>
    </xdr:from>
    <xdr:ext cx="464185" cy="255270"/>
    <xdr:sp macro="" textlink="">
      <xdr:nvSpPr>
        <xdr:cNvPr id="204" name="テキスト ボックス 203"/>
        <xdr:cNvSpPr txBox="1"/>
      </xdr:nvSpPr>
      <xdr:spPr>
        <a:xfrm>
          <a:off x="1784350" y="1351915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43815</xdr:rowOff>
    </xdr:from>
    <xdr:to xmlns:xdr="http://schemas.openxmlformats.org/drawingml/2006/spreadsheetDrawing">
      <xdr:col>6</xdr:col>
      <xdr:colOff>38100</xdr:colOff>
      <xdr:row>78</xdr:row>
      <xdr:rowOff>145415</xdr:rowOff>
    </xdr:to>
    <xdr:sp macro="" textlink="">
      <xdr:nvSpPr>
        <xdr:cNvPr id="205" name="楕円 204"/>
        <xdr:cNvSpPr/>
      </xdr:nvSpPr>
      <xdr:spPr>
        <a:xfrm>
          <a:off x="1079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136525</xdr:rowOff>
    </xdr:from>
    <xdr:ext cx="464185" cy="258445"/>
    <xdr:sp macro="" textlink="">
      <xdr:nvSpPr>
        <xdr:cNvPr id="206" name="テキスト ボックス 205"/>
        <xdr:cNvSpPr txBox="1"/>
      </xdr:nvSpPr>
      <xdr:spPr>
        <a:xfrm>
          <a:off x="895350" y="1350962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9590" cy="253365"/>
    <xdr:sp macro="" textlink="">
      <xdr:nvSpPr>
        <xdr:cNvPr id="217" name="テキスト ボックス 216"/>
        <xdr:cNvSpPr txBox="1"/>
      </xdr:nvSpPr>
      <xdr:spPr>
        <a:xfrm>
          <a:off x="230505" y="172567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9590" cy="259080"/>
    <xdr:sp macro="" textlink="">
      <xdr:nvSpPr>
        <xdr:cNvPr id="219" name="テキスト ボックス 218"/>
        <xdr:cNvSpPr txBox="1"/>
      </xdr:nvSpPr>
      <xdr:spPr>
        <a:xfrm>
          <a:off x="230505" y="16875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1820" cy="259080"/>
    <xdr:sp macro="" textlink="">
      <xdr:nvSpPr>
        <xdr:cNvPr id="221" name="テキスト ボックス 220"/>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3365"/>
    <xdr:sp macro="" textlink="">
      <xdr:nvSpPr>
        <xdr:cNvPr id="223" name="テキスト ボックス 222"/>
        <xdr:cNvSpPr txBox="1"/>
      </xdr:nvSpPr>
      <xdr:spPr>
        <a:xfrm>
          <a:off x="166370" y="1611376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5" name="テキスト ボックス 224"/>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7175"/>
    <xdr:sp macro="" textlink="">
      <xdr:nvSpPr>
        <xdr:cNvPr id="227" name="テキスト ボックス 226"/>
        <xdr:cNvSpPr txBox="1"/>
      </xdr:nvSpPr>
      <xdr:spPr>
        <a:xfrm>
          <a:off x="166370" y="15351760"/>
          <a:ext cx="591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3365"/>
    <xdr:sp macro="" textlink="">
      <xdr:nvSpPr>
        <xdr:cNvPr id="229" name="テキスト ボックス 228"/>
        <xdr:cNvSpPr txBox="1"/>
      </xdr:nvSpPr>
      <xdr:spPr>
        <a:xfrm>
          <a:off x="166370" y="1497076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31115</xdr:rowOff>
    </xdr:from>
    <xdr:to xmlns:xdr="http://schemas.openxmlformats.org/drawingml/2006/spreadsheetDrawing">
      <xdr:col>24</xdr:col>
      <xdr:colOff>62865</xdr:colOff>
      <xdr:row>98</xdr:row>
      <xdr:rowOff>26035</xdr:rowOff>
    </xdr:to>
    <xdr:cxnSp macro="">
      <xdr:nvCxnSpPr>
        <xdr:cNvPr id="231" name="直線コネクタ 230"/>
        <xdr:cNvCxnSpPr/>
      </xdr:nvCxnSpPr>
      <xdr:spPr>
        <a:xfrm flipV="1">
          <a:off x="4633595" y="1546161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29845</xdr:rowOff>
    </xdr:from>
    <xdr:ext cx="598805" cy="253365"/>
    <xdr:sp macro="" textlink="">
      <xdr:nvSpPr>
        <xdr:cNvPr id="232" name="扶助費最小値テキスト"/>
        <xdr:cNvSpPr txBox="1"/>
      </xdr:nvSpPr>
      <xdr:spPr>
        <a:xfrm>
          <a:off x="4686300" y="168319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26035</xdr:rowOff>
    </xdr:from>
    <xdr:to xmlns:xdr="http://schemas.openxmlformats.org/drawingml/2006/spreadsheetDrawing">
      <xdr:col>24</xdr:col>
      <xdr:colOff>152400</xdr:colOff>
      <xdr:row>98</xdr:row>
      <xdr:rowOff>26035</xdr:rowOff>
    </xdr:to>
    <xdr:cxnSp macro="">
      <xdr:nvCxnSpPr>
        <xdr:cNvPr id="233" name="直線コネクタ 232"/>
        <xdr:cNvCxnSpPr/>
      </xdr:nvCxnSpPr>
      <xdr:spPr>
        <a:xfrm>
          <a:off x="4546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149225</xdr:rowOff>
    </xdr:from>
    <xdr:ext cx="598805" cy="259080"/>
    <xdr:sp macro="" textlink="">
      <xdr:nvSpPr>
        <xdr:cNvPr id="234" name="扶助費最大値テキスト"/>
        <xdr:cNvSpPr txBox="1"/>
      </xdr:nvSpPr>
      <xdr:spPr>
        <a:xfrm>
          <a:off x="4686300" y="15236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31115</xdr:rowOff>
    </xdr:from>
    <xdr:to xmlns:xdr="http://schemas.openxmlformats.org/drawingml/2006/spreadsheetDrawing">
      <xdr:col>24</xdr:col>
      <xdr:colOff>152400</xdr:colOff>
      <xdr:row>90</xdr:row>
      <xdr:rowOff>31115</xdr:rowOff>
    </xdr:to>
    <xdr:cxnSp macro="">
      <xdr:nvCxnSpPr>
        <xdr:cNvPr id="235" name="直線コネクタ 234"/>
        <xdr:cNvCxnSpPr/>
      </xdr:nvCxnSpPr>
      <xdr:spPr>
        <a:xfrm>
          <a:off x="4546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8255</xdr:rowOff>
    </xdr:from>
    <xdr:to xmlns:xdr="http://schemas.openxmlformats.org/drawingml/2006/spreadsheetDrawing">
      <xdr:col>24</xdr:col>
      <xdr:colOff>63500</xdr:colOff>
      <xdr:row>97</xdr:row>
      <xdr:rowOff>100330</xdr:rowOff>
    </xdr:to>
    <xdr:cxnSp macro="">
      <xdr:nvCxnSpPr>
        <xdr:cNvPr id="236" name="直線コネクタ 235"/>
        <xdr:cNvCxnSpPr/>
      </xdr:nvCxnSpPr>
      <xdr:spPr>
        <a:xfrm flipV="1">
          <a:off x="3794125" y="16638905"/>
          <a:ext cx="84137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112395</xdr:rowOff>
    </xdr:from>
    <xdr:ext cx="598805" cy="253365"/>
    <xdr:sp macro="" textlink="">
      <xdr:nvSpPr>
        <xdr:cNvPr id="237" name="扶助費平均値テキスト"/>
        <xdr:cNvSpPr txBox="1"/>
      </xdr:nvSpPr>
      <xdr:spPr>
        <a:xfrm>
          <a:off x="4686300" y="1622869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89535</xdr:rowOff>
    </xdr:from>
    <xdr:to xmlns:xdr="http://schemas.openxmlformats.org/drawingml/2006/spreadsheetDrawing">
      <xdr:col>24</xdr:col>
      <xdr:colOff>114300</xdr:colOff>
      <xdr:row>96</xdr:row>
      <xdr:rowOff>19685</xdr:rowOff>
    </xdr:to>
    <xdr:sp macro="" textlink="">
      <xdr:nvSpPr>
        <xdr:cNvPr id="238" name="フローチャート: 判断 237"/>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100330</xdr:rowOff>
    </xdr:from>
    <xdr:to xmlns:xdr="http://schemas.openxmlformats.org/drawingml/2006/spreadsheetDrawing">
      <xdr:col>19</xdr:col>
      <xdr:colOff>174625</xdr:colOff>
      <xdr:row>98</xdr:row>
      <xdr:rowOff>84455</xdr:rowOff>
    </xdr:to>
    <xdr:cxnSp macro="">
      <xdr:nvCxnSpPr>
        <xdr:cNvPr id="239" name="直線コネクタ 238"/>
        <xdr:cNvCxnSpPr/>
      </xdr:nvCxnSpPr>
      <xdr:spPr>
        <a:xfrm flipV="1">
          <a:off x="2908300" y="16730980"/>
          <a:ext cx="885825"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24130</xdr:rowOff>
    </xdr:from>
    <xdr:to xmlns:xdr="http://schemas.openxmlformats.org/drawingml/2006/spreadsheetDrawing">
      <xdr:col>20</xdr:col>
      <xdr:colOff>38100</xdr:colOff>
      <xdr:row>96</xdr:row>
      <xdr:rowOff>125730</xdr:rowOff>
    </xdr:to>
    <xdr:sp macro="" textlink="">
      <xdr:nvSpPr>
        <xdr:cNvPr id="240" name="フローチャート: 判断 239"/>
        <xdr:cNvSpPr/>
      </xdr:nvSpPr>
      <xdr:spPr>
        <a:xfrm>
          <a:off x="3746500" y="164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142240</xdr:rowOff>
    </xdr:from>
    <xdr:ext cx="594995" cy="259080"/>
    <xdr:sp macro="" textlink="">
      <xdr:nvSpPr>
        <xdr:cNvPr id="241" name="テキスト ボックス 240"/>
        <xdr:cNvSpPr txBox="1"/>
      </xdr:nvSpPr>
      <xdr:spPr>
        <a:xfrm>
          <a:off x="3497580" y="162585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124460</xdr:rowOff>
    </xdr:from>
    <xdr:to xmlns:xdr="http://schemas.openxmlformats.org/drawingml/2006/spreadsheetDrawing">
      <xdr:col>15</xdr:col>
      <xdr:colOff>50800</xdr:colOff>
      <xdr:row>98</xdr:row>
      <xdr:rowOff>84455</xdr:rowOff>
    </xdr:to>
    <xdr:cxnSp macro="">
      <xdr:nvCxnSpPr>
        <xdr:cNvPr id="242" name="直線コネクタ 241"/>
        <xdr:cNvCxnSpPr/>
      </xdr:nvCxnSpPr>
      <xdr:spPr>
        <a:xfrm>
          <a:off x="2019300" y="1675511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132080</xdr:rowOff>
    </xdr:from>
    <xdr:to xmlns:xdr="http://schemas.openxmlformats.org/drawingml/2006/spreadsheetDrawing">
      <xdr:col>15</xdr:col>
      <xdr:colOff>101600</xdr:colOff>
      <xdr:row>97</xdr:row>
      <xdr:rowOff>62230</xdr:rowOff>
    </xdr:to>
    <xdr:sp macro="" textlink="">
      <xdr:nvSpPr>
        <xdr:cNvPr id="243" name="フローチャート: 判断 242"/>
        <xdr:cNvSpPr/>
      </xdr:nvSpPr>
      <xdr:spPr>
        <a:xfrm>
          <a:off x="2857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78740</xdr:rowOff>
    </xdr:from>
    <xdr:ext cx="594995" cy="259080"/>
    <xdr:sp macro="" textlink="">
      <xdr:nvSpPr>
        <xdr:cNvPr id="244" name="テキスト ボックス 243"/>
        <xdr:cNvSpPr txBox="1"/>
      </xdr:nvSpPr>
      <xdr:spPr>
        <a:xfrm>
          <a:off x="2608580" y="16366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124460</xdr:rowOff>
    </xdr:from>
    <xdr:to xmlns:xdr="http://schemas.openxmlformats.org/drawingml/2006/spreadsheetDrawing">
      <xdr:col>10</xdr:col>
      <xdr:colOff>114300</xdr:colOff>
      <xdr:row>99</xdr:row>
      <xdr:rowOff>83185</xdr:rowOff>
    </xdr:to>
    <xdr:cxnSp macro="">
      <xdr:nvCxnSpPr>
        <xdr:cNvPr id="245" name="直線コネクタ 244"/>
        <xdr:cNvCxnSpPr/>
      </xdr:nvCxnSpPr>
      <xdr:spPr>
        <a:xfrm flipV="1">
          <a:off x="1127125" y="16755110"/>
          <a:ext cx="892175"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162560</xdr:rowOff>
    </xdr:from>
    <xdr:to xmlns:xdr="http://schemas.openxmlformats.org/drawingml/2006/spreadsheetDrawing">
      <xdr:col>10</xdr:col>
      <xdr:colOff>165100</xdr:colOff>
      <xdr:row>96</xdr:row>
      <xdr:rowOff>92710</xdr:rowOff>
    </xdr:to>
    <xdr:sp macro="" textlink="">
      <xdr:nvSpPr>
        <xdr:cNvPr id="246" name="フローチャート: 判断 245"/>
        <xdr:cNvSpPr/>
      </xdr:nvSpPr>
      <xdr:spPr>
        <a:xfrm>
          <a:off x="1968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109855</xdr:rowOff>
    </xdr:from>
    <xdr:ext cx="594995" cy="253365"/>
    <xdr:sp macro="" textlink="">
      <xdr:nvSpPr>
        <xdr:cNvPr id="247" name="テキスト ボックス 246"/>
        <xdr:cNvSpPr txBox="1"/>
      </xdr:nvSpPr>
      <xdr:spPr>
        <a:xfrm>
          <a:off x="1719580" y="1622615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116840</xdr:rowOff>
    </xdr:from>
    <xdr:to xmlns:xdr="http://schemas.openxmlformats.org/drawingml/2006/spreadsheetDrawing">
      <xdr:col>6</xdr:col>
      <xdr:colOff>38100</xdr:colOff>
      <xdr:row>98</xdr:row>
      <xdr:rowOff>46990</xdr:rowOff>
    </xdr:to>
    <xdr:sp macro="" textlink="">
      <xdr:nvSpPr>
        <xdr:cNvPr id="248" name="フローチャート: 判断 247"/>
        <xdr:cNvSpPr/>
      </xdr:nvSpPr>
      <xdr:spPr>
        <a:xfrm>
          <a:off x="1079500" y="167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63500</xdr:rowOff>
    </xdr:from>
    <xdr:ext cx="594995" cy="253365"/>
    <xdr:sp macro="" textlink="">
      <xdr:nvSpPr>
        <xdr:cNvPr id="249" name="テキスト ボックス 248"/>
        <xdr:cNvSpPr txBox="1"/>
      </xdr:nvSpPr>
      <xdr:spPr>
        <a:xfrm>
          <a:off x="830580" y="1652270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128905</xdr:rowOff>
    </xdr:from>
    <xdr:to xmlns:xdr="http://schemas.openxmlformats.org/drawingml/2006/spreadsheetDrawing">
      <xdr:col>24</xdr:col>
      <xdr:colOff>114300</xdr:colOff>
      <xdr:row>97</xdr:row>
      <xdr:rowOff>59055</xdr:rowOff>
    </xdr:to>
    <xdr:sp macro="" textlink="">
      <xdr:nvSpPr>
        <xdr:cNvPr id="255" name="楕円 254"/>
        <xdr:cNvSpPr/>
      </xdr:nvSpPr>
      <xdr:spPr>
        <a:xfrm>
          <a:off x="4584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107315</xdr:rowOff>
    </xdr:from>
    <xdr:ext cx="598805" cy="259080"/>
    <xdr:sp macro="" textlink="">
      <xdr:nvSpPr>
        <xdr:cNvPr id="256" name="扶助費該当値テキスト"/>
        <xdr:cNvSpPr txBox="1"/>
      </xdr:nvSpPr>
      <xdr:spPr>
        <a:xfrm>
          <a:off x="4686300" y="1656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49530</xdr:rowOff>
    </xdr:from>
    <xdr:to xmlns:xdr="http://schemas.openxmlformats.org/drawingml/2006/spreadsheetDrawing">
      <xdr:col>20</xdr:col>
      <xdr:colOff>38100</xdr:colOff>
      <xdr:row>97</xdr:row>
      <xdr:rowOff>151130</xdr:rowOff>
    </xdr:to>
    <xdr:sp macro="" textlink="">
      <xdr:nvSpPr>
        <xdr:cNvPr id="257" name="楕円 256"/>
        <xdr:cNvSpPr/>
      </xdr:nvSpPr>
      <xdr:spPr>
        <a:xfrm>
          <a:off x="3746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142240</xdr:rowOff>
    </xdr:from>
    <xdr:ext cx="594995" cy="259080"/>
    <xdr:sp macro="" textlink="">
      <xdr:nvSpPr>
        <xdr:cNvPr id="258" name="テキスト ボックス 257"/>
        <xdr:cNvSpPr txBox="1"/>
      </xdr:nvSpPr>
      <xdr:spPr>
        <a:xfrm>
          <a:off x="3497580" y="167728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59" name="楕円 258"/>
        <xdr:cNvSpPr/>
      </xdr:nvSpPr>
      <xdr:spPr>
        <a:xfrm>
          <a:off x="2857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126365</xdr:rowOff>
    </xdr:from>
    <xdr:ext cx="594995" cy="259080"/>
    <xdr:sp macro="" textlink="">
      <xdr:nvSpPr>
        <xdr:cNvPr id="260" name="テキスト ボックス 259"/>
        <xdr:cNvSpPr txBox="1"/>
      </xdr:nvSpPr>
      <xdr:spPr>
        <a:xfrm>
          <a:off x="2608580" y="169284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73660</xdr:rowOff>
    </xdr:from>
    <xdr:to xmlns:xdr="http://schemas.openxmlformats.org/drawingml/2006/spreadsheetDrawing">
      <xdr:col>10</xdr:col>
      <xdr:colOff>165100</xdr:colOff>
      <xdr:row>98</xdr:row>
      <xdr:rowOff>3810</xdr:rowOff>
    </xdr:to>
    <xdr:sp macro="" textlink="">
      <xdr:nvSpPr>
        <xdr:cNvPr id="261" name="楕円 260"/>
        <xdr:cNvSpPr/>
      </xdr:nvSpPr>
      <xdr:spPr>
        <a:xfrm>
          <a:off x="1968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166370</xdr:rowOff>
    </xdr:from>
    <xdr:ext cx="594995" cy="253365"/>
    <xdr:sp macro="" textlink="">
      <xdr:nvSpPr>
        <xdr:cNvPr id="262" name="テキスト ボックス 261"/>
        <xdr:cNvSpPr txBox="1"/>
      </xdr:nvSpPr>
      <xdr:spPr>
        <a:xfrm>
          <a:off x="1719580" y="1679702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32385</xdr:rowOff>
    </xdr:from>
    <xdr:to xmlns:xdr="http://schemas.openxmlformats.org/drawingml/2006/spreadsheetDrawing">
      <xdr:col>6</xdr:col>
      <xdr:colOff>38100</xdr:colOff>
      <xdr:row>99</xdr:row>
      <xdr:rowOff>133985</xdr:rowOff>
    </xdr:to>
    <xdr:sp macro="" textlink="">
      <xdr:nvSpPr>
        <xdr:cNvPr id="263" name="楕円 262"/>
        <xdr:cNvSpPr/>
      </xdr:nvSpPr>
      <xdr:spPr>
        <a:xfrm>
          <a:off x="1079500" y="170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125095</xdr:rowOff>
    </xdr:from>
    <xdr:ext cx="528955" cy="258445"/>
    <xdr:sp macro="" textlink="">
      <xdr:nvSpPr>
        <xdr:cNvPr id="264" name="テキスト ボックス 263"/>
        <xdr:cNvSpPr txBox="1"/>
      </xdr:nvSpPr>
      <xdr:spPr>
        <a:xfrm>
          <a:off x="862965" y="170986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53975</xdr:rowOff>
    </xdr:from>
    <xdr:to xmlns:xdr="http://schemas.openxmlformats.org/drawingml/2006/spreadsheetDrawing">
      <xdr:col>59</xdr:col>
      <xdr:colOff>50800</xdr:colOff>
      <xdr:row>25</xdr:row>
      <xdr:rowOff>29845</xdr:rowOff>
    </xdr:to>
    <xdr:sp macro="" textlink="">
      <xdr:nvSpPr>
        <xdr:cNvPr id="265" name="正方形/長方形 264"/>
        <xdr:cNvSpPr/>
      </xdr:nvSpPr>
      <xdr:spPr>
        <a:xfrm>
          <a:off x="6604000" y="3997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53975</xdr:rowOff>
    </xdr:from>
    <xdr:to xmlns:xdr="http://schemas.openxmlformats.org/drawingml/2006/spreadsheetDrawing">
      <xdr:col>43</xdr:col>
      <xdr:colOff>63500</xdr:colOff>
      <xdr:row>26</xdr:row>
      <xdr:rowOff>133985</xdr:rowOff>
    </xdr:to>
    <xdr:sp macro="" textlink="">
      <xdr:nvSpPr>
        <xdr:cNvPr id="266" name="正方形/長方形 265"/>
        <xdr:cNvSpPr/>
      </xdr:nvSpPr>
      <xdr:spPr>
        <a:xfrm>
          <a:off x="6731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84455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53975</xdr:rowOff>
    </xdr:from>
    <xdr:to xmlns:xdr="http://schemas.openxmlformats.org/drawingml/2006/spreadsheetDrawing">
      <xdr:col>48</xdr:col>
      <xdr:colOff>127000</xdr:colOff>
      <xdr:row>26</xdr:row>
      <xdr:rowOff>133985</xdr:rowOff>
    </xdr:to>
    <xdr:sp macro="" textlink="">
      <xdr:nvSpPr>
        <xdr:cNvPr id="268" name="正方形/長方形 267"/>
        <xdr:cNvSpPr/>
      </xdr:nvSpPr>
      <xdr:spPr>
        <a:xfrm>
          <a:off x="7747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84455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53975</xdr:rowOff>
    </xdr:from>
    <xdr:to xmlns:xdr="http://schemas.openxmlformats.org/drawingml/2006/spreadsheetDrawing">
      <xdr:col>54</xdr:col>
      <xdr:colOff>127000</xdr:colOff>
      <xdr:row>26</xdr:row>
      <xdr:rowOff>133985</xdr:rowOff>
    </xdr:to>
    <xdr:sp macro="" textlink="">
      <xdr:nvSpPr>
        <xdr:cNvPr id="270" name="正方形/長方形 269"/>
        <xdr:cNvSpPr/>
      </xdr:nvSpPr>
      <xdr:spPr>
        <a:xfrm>
          <a:off x="8890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84455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23495</xdr:rowOff>
    </xdr:from>
    <xdr:to xmlns:xdr="http://schemas.openxmlformats.org/drawingml/2006/spreadsheetDrawing">
      <xdr:col>59</xdr:col>
      <xdr:colOff>50800</xdr:colOff>
      <xdr:row>41</xdr:row>
      <xdr:rowOff>78740</xdr:rowOff>
    </xdr:to>
    <xdr:sp macro="" textlink="">
      <xdr:nvSpPr>
        <xdr:cNvPr id="272" name="正方形/長方形 271"/>
        <xdr:cNvSpPr/>
      </xdr:nvSpPr>
      <xdr:spPr>
        <a:xfrm>
          <a:off x="6604000" y="4824095"/>
          <a:ext cx="46863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4445</xdr:rowOff>
    </xdr:from>
    <xdr:ext cx="346075" cy="215900"/>
    <xdr:sp macro="" textlink="">
      <xdr:nvSpPr>
        <xdr:cNvPr id="273" name="テキスト ボックス 272"/>
        <xdr:cNvSpPr txBox="1"/>
      </xdr:nvSpPr>
      <xdr:spPr>
        <a:xfrm>
          <a:off x="6565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78740</xdr:rowOff>
    </xdr:from>
    <xdr:to xmlns:xdr="http://schemas.openxmlformats.org/drawingml/2006/spreadsheetDrawing">
      <xdr:col>59</xdr:col>
      <xdr:colOff>50800</xdr:colOff>
      <xdr:row>41</xdr:row>
      <xdr:rowOff>78740</xdr:rowOff>
    </xdr:to>
    <xdr:cxnSp macro="">
      <xdr:nvCxnSpPr>
        <xdr:cNvPr id="274" name="直線コネクタ 273"/>
        <xdr:cNvCxnSpPr/>
      </xdr:nvCxnSpPr>
      <xdr:spPr>
        <a:xfrm>
          <a:off x="6604000" y="7108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93980</xdr:rowOff>
    </xdr:from>
    <xdr:to xmlns:xdr="http://schemas.openxmlformats.org/drawingml/2006/spreadsheetDrawing">
      <xdr:col>59</xdr:col>
      <xdr:colOff>50800</xdr:colOff>
      <xdr:row>39</xdr:row>
      <xdr:rowOff>93980</xdr:rowOff>
    </xdr:to>
    <xdr:cxnSp macro="">
      <xdr:nvCxnSpPr>
        <xdr:cNvPr id="275" name="直線コネクタ 274"/>
        <xdr:cNvCxnSpPr/>
      </xdr:nvCxnSpPr>
      <xdr:spPr>
        <a:xfrm>
          <a:off x="6604000" y="6780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122555</xdr:rowOff>
    </xdr:from>
    <xdr:ext cx="245110" cy="242570"/>
    <xdr:sp macro="" textlink="">
      <xdr:nvSpPr>
        <xdr:cNvPr id="276" name="テキスト ボックス 275"/>
        <xdr:cNvSpPr txBox="1"/>
      </xdr:nvSpPr>
      <xdr:spPr>
        <a:xfrm>
          <a:off x="6355080" y="6637655"/>
          <a:ext cx="24511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109855</xdr:rowOff>
    </xdr:from>
    <xdr:to xmlns:xdr="http://schemas.openxmlformats.org/drawingml/2006/spreadsheetDrawing">
      <xdr:col>59</xdr:col>
      <xdr:colOff>50800</xdr:colOff>
      <xdr:row>37</xdr:row>
      <xdr:rowOff>109855</xdr:rowOff>
    </xdr:to>
    <xdr:cxnSp macro="">
      <xdr:nvCxnSpPr>
        <xdr:cNvPr id="277" name="直線コネクタ 276"/>
        <xdr:cNvCxnSpPr/>
      </xdr:nvCxnSpPr>
      <xdr:spPr>
        <a:xfrm>
          <a:off x="6604000" y="6453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137795</xdr:rowOff>
    </xdr:from>
    <xdr:ext cx="529590" cy="248285"/>
    <xdr:sp macro="" textlink="">
      <xdr:nvSpPr>
        <xdr:cNvPr id="278" name="テキスト ボックス 277"/>
        <xdr:cNvSpPr txBox="1"/>
      </xdr:nvSpPr>
      <xdr:spPr>
        <a:xfrm>
          <a:off x="6072505" y="63099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125730</xdr:rowOff>
    </xdr:from>
    <xdr:to xmlns:xdr="http://schemas.openxmlformats.org/drawingml/2006/spreadsheetDrawing">
      <xdr:col>59</xdr:col>
      <xdr:colOff>50800</xdr:colOff>
      <xdr:row>35</xdr:row>
      <xdr:rowOff>125730</xdr:rowOff>
    </xdr:to>
    <xdr:cxnSp macro="">
      <xdr:nvCxnSpPr>
        <xdr:cNvPr id="279" name="直線コネクタ 278"/>
        <xdr:cNvCxnSpPr/>
      </xdr:nvCxnSpPr>
      <xdr:spPr>
        <a:xfrm>
          <a:off x="6604000" y="61264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153670</xdr:rowOff>
    </xdr:from>
    <xdr:ext cx="529590" cy="245745"/>
    <xdr:sp macro="" textlink="">
      <xdr:nvSpPr>
        <xdr:cNvPr id="280" name="テキスト ボックス 279"/>
        <xdr:cNvSpPr txBox="1"/>
      </xdr:nvSpPr>
      <xdr:spPr>
        <a:xfrm>
          <a:off x="6072505" y="598297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140970</xdr:rowOff>
    </xdr:from>
    <xdr:to xmlns:xdr="http://schemas.openxmlformats.org/drawingml/2006/spreadsheetDrawing">
      <xdr:col>59</xdr:col>
      <xdr:colOff>50800</xdr:colOff>
      <xdr:row>33</xdr:row>
      <xdr:rowOff>140970</xdr:rowOff>
    </xdr:to>
    <xdr:cxnSp macro="">
      <xdr:nvCxnSpPr>
        <xdr:cNvPr id="281" name="直線コネクタ 280"/>
        <xdr:cNvCxnSpPr/>
      </xdr:nvCxnSpPr>
      <xdr:spPr>
        <a:xfrm>
          <a:off x="6604000" y="5798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4445</xdr:rowOff>
    </xdr:from>
    <xdr:ext cx="529590" cy="248285"/>
    <xdr:sp macro="" textlink="">
      <xdr:nvSpPr>
        <xdr:cNvPr id="282" name="テキスト ボックス 281"/>
        <xdr:cNvSpPr txBox="1"/>
      </xdr:nvSpPr>
      <xdr:spPr>
        <a:xfrm>
          <a:off x="6072505" y="56622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157480</xdr:rowOff>
    </xdr:from>
    <xdr:to xmlns:xdr="http://schemas.openxmlformats.org/drawingml/2006/spreadsheetDrawing">
      <xdr:col>59</xdr:col>
      <xdr:colOff>50800</xdr:colOff>
      <xdr:row>31</xdr:row>
      <xdr:rowOff>157480</xdr:rowOff>
    </xdr:to>
    <xdr:cxnSp macro="">
      <xdr:nvCxnSpPr>
        <xdr:cNvPr id="283" name="直線コネクタ 282"/>
        <xdr:cNvCxnSpPr/>
      </xdr:nvCxnSpPr>
      <xdr:spPr>
        <a:xfrm>
          <a:off x="6604000" y="5472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20320</xdr:rowOff>
    </xdr:from>
    <xdr:ext cx="591820" cy="241935"/>
    <xdr:sp macro="" textlink="">
      <xdr:nvSpPr>
        <xdr:cNvPr id="284" name="テキスト ボックス 283"/>
        <xdr:cNvSpPr txBox="1"/>
      </xdr:nvSpPr>
      <xdr:spPr>
        <a:xfrm>
          <a:off x="6008370" y="5335270"/>
          <a:ext cx="5918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7620</xdr:rowOff>
    </xdr:from>
    <xdr:to xmlns:xdr="http://schemas.openxmlformats.org/drawingml/2006/spreadsheetDrawing">
      <xdr:col>59</xdr:col>
      <xdr:colOff>50800</xdr:colOff>
      <xdr:row>30</xdr:row>
      <xdr:rowOff>7620</xdr:rowOff>
    </xdr:to>
    <xdr:cxnSp macro="">
      <xdr:nvCxnSpPr>
        <xdr:cNvPr id="285" name="直線コネクタ 284"/>
        <xdr:cNvCxnSpPr/>
      </xdr:nvCxnSpPr>
      <xdr:spPr>
        <a:xfrm>
          <a:off x="6604000" y="5151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35560</xdr:rowOff>
    </xdr:from>
    <xdr:ext cx="591820" cy="248285"/>
    <xdr:sp macro="" textlink="">
      <xdr:nvSpPr>
        <xdr:cNvPr id="286" name="テキスト ボックス 285"/>
        <xdr:cNvSpPr txBox="1"/>
      </xdr:nvSpPr>
      <xdr:spPr>
        <a:xfrm>
          <a:off x="6008370" y="5007610"/>
          <a:ext cx="591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23495</xdr:rowOff>
    </xdr:from>
    <xdr:to xmlns:xdr="http://schemas.openxmlformats.org/drawingml/2006/spreadsheetDrawing">
      <xdr:col>59</xdr:col>
      <xdr:colOff>50800</xdr:colOff>
      <xdr:row>28</xdr:row>
      <xdr:rowOff>23495</xdr:rowOff>
    </xdr:to>
    <xdr:cxnSp macro="">
      <xdr:nvCxnSpPr>
        <xdr:cNvPr id="287" name="直線コネクタ 286"/>
        <xdr:cNvCxnSpPr/>
      </xdr:nvCxnSpPr>
      <xdr:spPr>
        <a:xfrm>
          <a:off x="6604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1820" cy="242570"/>
    <xdr:sp macro="" textlink="">
      <xdr:nvSpPr>
        <xdr:cNvPr id="288" name="テキスト ボックス 287"/>
        <xdr:cNvSpPr txBox="1"/>
      </xdr:nvSpPr>
      <xdr:spPr>
        <a:xfrm>
          <a:off x="6008370" y="46818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23495</xdr:rowOff>
    </xdr:from>
    <xdr:to xmlns:xdr="http://schemas.openxmlformats.org/drawingml/2006/spreadsheetDrawing">
      <xdr:col>59</xdr:col>
      <xdr:colOff>50800</xdr:colOff>
      <xdr:row>41</xdr:row>
      <xdr:rowOff>78740</xdr:rowOff>
    </xdr:to>
    <xdr:sp macro="" textlink="">
      <xdr:nvSpPr>
        <xdr:cNvPr id="289" name="補助費等グラフ枠"/>
        <xdr:cNvSpPr/>
      </xdr:nvSpPr>
      <xdr:spPr>
        <a:xfrm>
          <a:off x="6604000" y="4824095"/>
          <a:ext cx="46863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35</xdr:row>
      <xdr:rowOff>75565</xdr:rowOff>
    </xdr:from>
    <xdr:to xmlns:xdr="http://schemas.openxmlformats.org/drawingml/2006/spreadsheetDrawing">
      <xdr:col>54</xdr:col>
      <xdr:colOff>174625</xdr:colOff>
      <xdr:row>38</xdr:row>
      <xdr:rowOff>107950</xdr:rowOff>
    </xdr:to>
    <xdr:cxnSp macro="">
      <xdr:nvCxnSpPr>
        <xdr:cNvPr id="290" name="直線コネクタ 289"/>
        <xdr:cNvCxnSpPr/>
      </xdr:nvCxnSpPr>
      <xdr:spPr>
        <a:xfrm flipV="1">
          <a:off x="10461625" y="6076315"/>
          <a:ext cx="0" cy="546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112395</xdr:rowOff>
    </xdr:from>
    <xdr:ext cx="534670" cy="244475"/>
    <xdr:sp macro="" textlink="">
      <xdr:nvSpPr>
        <xdr:cNvPr id="291" name="補助費等最小値テキスト"/>
        <xdr:cNvSpPr txBox="1"/>
      </xdr:nvSpPr>
      <xdr:spPr>
        <a:xfrm>
          <a:off x="10528300" y="66274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107950</xdr:rowOff>
    </xdr:from>
    <xdr:to xmlns:xdr="http://schemas.openxmlformats.org/drawingml/2006/spreadsheetDrawing">
      <xdr:col>55</xdr:col>
      <xdr:colOff>88900</xdr:colOff>
      <xdr:row>38</xdr:row>
      <xdr:rowOff>107950</xdr:rowOff>
    </xdr:to>
    <xdr:cxnSp macro="">
      <xdr:nvCxnSpPr>
        <xdr:cNvPr id="292" name="直線コネクタ 291"/>
        <xdr:cNvCxnSpPr/>
      </xdr:nvCxnSpPr>
      <xdr:spPr>
        <a:xfrm>
          <a:off x="10388600" y="662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24130</xdr:rowOff>
    </xdr:from>
    <xdr:ext cx="534670" cy="246380"/>
    <xdr:sp macro="" textlink="">
      <xdr:nvSpPr>
        <xdr:cNvPr id="293" name="補助費等最大値テキスト"/>
        <xdr:cNvSpPr txBox="1"/>
      </xdr:nvSpPr>
      <xdr:spPr>
        <a:xfrm>
          <a:off x="10528300" y="585343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75565</xdr:rowOff>
    </xdr:from>
    <xdr:to xmlns:xdr="http://schemas.openxmlformats.org/drawingml/2006/spreadsheetDrawing">
      <xdr:col>55</xdr:col>
      <xdr:colOff>88900</xdr:colOff>
      <xdr:row>35</xdr:row>
      <xdr:rowOff>75565</xdr:rowOff>
    </xdr:to>
    <xdr:cxnSp macro="">
      <xdr:nvCxnSpPr>
        <xdr:cNvPr id="294" name="直線コネクタ 293"/>
        <xdr:cNvCxnSpPr/>
      </xdr:nvCxnSpPr>
      <xdr:spPr>
        <a:xfrm>
          <a:off x="103886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13335</xdr:rowOff>
    </xdr:from>
    <xdr:to xmlns:xdr="http://schemas.openxmlformats.org/drawingml/2006/spreadsheetDrawing">
      <xdr:col>55</xdr:col>
      <xdr:colOff>0</xdr:colOff>
      <xdr:row>37</xdr:row>
      <xdr:rowOff>17780</xdr:rowOff>
    </xdr:to>
    <xdr:cxnSp macro="">
      <xdr:nvCxnSpPr>
        <xdr:cNvPr id="295" name="直線コネクタ 294"/>
        <xdr:cNvCxnSpPr/>
      </xdr:nvCxnSpPr>
      <xdr:spPr>
        <a:xfrm>
          <a:off x="9639300" y="63569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127000</xdr:rowOff>
    </xdr:from>
    <xdr:ext cx="534670" cy="246380"/>
    <xdr:sp macro="" textlink="">
      <xdr:nvSpPr>
        <xdr:cNvPr id="296" name="補助費等平均値テキスト"/>
        <xdr:cNvSpPr txBox="1"/>
      </xdr:nvSpPr>
      <xdr:spPr>
        <a:xfrm>
          <a:off x="10528300" y="629920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147955</xdr:rowOff>
    </xdr:from>
    <xdr:to xmlns:xdr="http://schemas.openxmlformats.org/drawingml/2006/spreadsheetDrawing">
      <xdr:col>55</xdr:col>
      <xdr:colOff>50800</xdr:colOff>
      <xdr:row>37</xdr:row>
      <xdr:rowOff>81280</xdr:rowOff>
    </xdr:to>
    <xdr:sp macro="" textlink="">
      <xdr:nvSpPr>
        <xdr:cNvPr id="297" name="フローチャート: 判断 296"/>
        <xdr:cNvSpPr/>
      </xdr:nvSpPr>
      <xdr:spPr>
        <a:xfrm>
          <a:off x="10426700" y="63201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125730</xdr:rowOff>
    </xdr:from>
    <xdr:to xmlns:xdr="http://schemas.openxmlformats.org/drawingml/2006/spreadsheetDrawing">
      <xdr:col>50</xdr:col>
      <xdr:colOff>114300</xdr:colOff>
      <xdr:row>37</xdr:row>
      <xdr:rowOff>13335</xdr:rowOff>
    </xdr:to>
    <xdr:cxnSp macro="">
      <xdr:nvCxnSpPr>
        <xdr:cNvPr id="298" name="直線コネクタ 297"/>
        <xdr:cNvCxnSpPr/>
      </xdr:nvCxnSpPr>
      <xdr:spPr>
        <a:xfrm>
          <a:off x="8747125" y="6297930"/>
          <a:ext cx="8921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139700</xdr:rowOff>
    </xdr:from>
    <xdr:to xmlns:xdr="http://schemas.openxmlformats.org/drawingml/2006/spreadsheetDrawing">
      <xdr:col>50</xdr:col>
      <xdr:colOff>165100</xdr:colOff>
      <xdr:row>37</xdr:row>
      <xdr:rowOff>72390</xdr:rowOff>
    </xdr:to>
    <xdr:sp macro="" textlink="">
      <xdr:nvSpPr>
        <xdr:cNvPr id="299" name="フローチャート: 判断 298"/>
        <xdr:cNvSpPr/>
      </xdr:nvSpPr>
      <xdr:spPr>
        <a:xfrm>
          <a:off x="9588500" y="6311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64770</xdr:rowOff>
    </xdr:from>
    <xdr:ext cx="528955" cy="243205"/>
    <xdr:sp macro="" textlink="">
      <xdr:nvSpPr>
        <xdr:cNvPr id="300" name="テキスト ボックス 299"/>
        <xdr:cNvSpPr txBox="1"/>
      </xdr:nvSpPr>
      <xdr:spPr>
        <a:xfrm>
          <a:off x="9371965" y="6408420"/>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125730</xdr:rowOff>
    </xdr:from>
    <xdr:to xmlns:xdr="http://schemas.openxmlformats.org/drawingml/2006/spreadsheetDrawing">
      <xdr:col>45</xdr:col>
      <xdr:colOff>174625</xdr:colOff>
      <xdr:row>36</xdr:row>
      <xdr:rowOff>149860</xdr:rowOff>
    </xdr:to>
    <xdr:cxnSp macro="">
      <xdr:nvCxnSpPr>
        <xdr:cNvPr id="301" name="直線コネクタ 300"/>
        <xdr:cNvCxnSpPr/>
      </xdr:nvCxnSpPr>
      <xdr:spPr>
        <a:xfrm flipV="1">
          <a:off x="7861300" y="6297930"/>
          <a:ext cx="8858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116205</xdr:rowOff>
    </xdr:from>
    <xdr:to xmlns:xdr="http://schemas.openxmlformats.org/drawingml/2006/spreadsheetDrawing">
      <xdr:col>46</xdr:col>
      <xdr:colOff>38100</xdr:colOff>
      <xdr:row>37</xdr:row>
      <xdr:rowOff>48895</xdr:rowOff>
    </xdr:to>
    <xdr:sp macro="" textlink="">
      <xdr:nvSpPr>
        <xdr:cNvPr id="302" name="フローチャート: 判断 301"/>
        <xdr:cNvSpPr/>
      </xdr:nvSpPr>
      <xdr:spPr>
        <a:xfrm>
          <a:off x="8699500" y="62884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40640</xdr:rowOff>
    </xdr:from>
    <xdr:ext cx="528955" cy="244475"/>
    <xdr:sp macro="" textlink="">
      <xdr:nvSpPr>
        <xdr:cNvPr id="303" name="テキスト ボックス 302"/>
        <xdr:cNvSpPr txBox="1"/>
      </xdr:nvSpPr>
      <xdr:spPr>
        <a:xfrm>
          <a:off x="8482965" y="638429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74930</xdr:rowOff>
    </xdr:from>
    <xdr:to xmlns:xdr="http://schemas.openxmlformats.org/drawingml/2006/spreadsheetDrawing">
      <xdr:col>41</xdr:col>
      <xdr:colOff>50800</xdr:colOff>
      <xdr:row>36</xdr:row>
      <xdr:rowOff>149860</xdr:rowOff>
    </xdr:to>
    <xdr:cxnSp macro="">
      <xdr:nvCxnSpPr>
        <xdr:cNvPr id="304" name="直線コネクタ 303"/>
        <xdr:cNvCxnSpPr/>
      </xdr:nvCxnSpPr>
      <xdr:spPr>
        <a:xfrm>
          <a:off x="6972300" y="5218430"/>
          <a:ext cx="889000" cy="1103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157480</xdr:rowOff>
    </xdr:from>
    <xdr:to xmlns:xdr="http://schemas.openxmlformats.org/drawingml/2006/spreadsheetDrawing">
      <xdr:col>41</xdr:col>
      <xdr:colOff>101600</xdr:colOff>
      <xdr:row>37</xdr:row>
      <xdr:rowOff>88900</xdr:rowOff>
    </xdr:to>
    <xdr:sp macro="" textlink="">
      <xdr:nvSpPr>
        <xdr:cNvPr id="305" name="フローチャート: 判断 304"/>
        <xdr:cNvSpPr/>
      </xdr:nvSpPr>
      <xdr:spPr>
        <a:xfrm>
          <a:off x="7810500" y="63296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80645</xdr:rowOff>
    </xdr:from>
    <xdr:ext cx="528955" cy="248285"/>
    <xdr:sp macro="" textlink="">
      <xdr:nvSpPr>
        <xdr:cNvPr id="306" name="テキスト ボックス 305"/>
        <xdr:cNvSpPr txBox="1"/>
      </xdr:nvSpPr>
      <xdr:spPr>
        <a:xfrm>
          <a:off x="7593965" y="642429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85090</xdr:rowOff>
    </xdr:from>
    <xdr:to xmlns:xdr="http://schemas.openxmlformats.org/drawingml/2006/spreadsheetDrawing">
      <xdr:col>36</xdr:col>
      <xdr:colOff>165100</xdr:colOff>
      <xdr:row>31</xdr:row>
      <xdr:rowOff>17780</xdr:rowOff>
    </xdr:to>
    <xdr:sp macro="" textlink="">
      <xdr:nvSpPr>
        <xdr:cNvPr id="307" name="フローチャート: 判断 306"/>
        <xdr:cNvSpPr/>
      </xdr:nvSpPr>
      <xdr:spPr>
        <a:xfrm>
          <a:off x="6921500" y="52285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9525</xdr:rowOff>
    </xdr:from>
    <xdr:ext cx="594995" cy="243840"/>
    <xdr:sp macro="" textlink="">
      <xdr:nvSpPr>
        <xdr:cNvPr id="308" name="テキスト ボックス 307"/>
        <xdr:cNvSpPr txBox="1"/>
      </xdr:nvSpPr>
      <xdr:spPr>
        <a:xfrm>
          <a:off x="6672580" y="5324475"/>
          <a:ext cx="5949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76200</xdr:rowOff>
    </xdr:from>
    <xdr:ext cx="762000" cy="244475"/>
    <xdr:sp macro="" textlink="">
      <xdr:nvSpPr>
        <xdr:cNvPr id="309" name="テキスト ボックス 308"/>
        <xdr:cNvSpPr txBox="1"/>
      </xdr:nvSpPr>
      <xdr:spPr>
        <a:xfrm>
          <a:off x="102870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76200</xdr:rowOff>
    </xdr:from>
    <xdr:ext cx="762000" cy="244475"/>
    <xdr:sp macro="" textlink="">
      <xdr:nvSpPr>
        <xdr:cNvPr id="310" name="テキスト ボックス 309"/>
        <xdr:cNvSpPr txBox="1"/>
      </xdr:nvSpPr>
      <xdr:spPr>
        <a:xfrm>
          <a:off x="9448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76200</xdr:rowOff>
    </xdr:from>
    <xdr:ext cx="762000" cy="244475"/>
    <xdr:sp macro="" textlink="">
      <xdr:nvSpPr>
        <xdr:cNvPr id="311" name="テキスト ボックス 310"/>
        <xdr:cNvSpPr txBox="1"/>
      </xdr:nvSpPr>
      <xdr:spPr>
        <a:xfrm>
          <a:off x="8556625"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76200</xdr:rowOff>
    </xdr:from>
    <xdr:ext cx="762000" cy="244475"/>
    <xdr:sp macro="" textlink="">
      <xdr:nvSpPr>
        <xdr:cNvPr id="312" name="テキスト ボックス 311"/>
        <xdr:cNvSpPr txBox="1"/>
      </xdr:nvSpPr>
      <xdr:spPr>
        <a:xfrm>
          <a:off x="7670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76200</xdr:rowOff>
    </xdr:from>
    <xdr:ext cx="762000" cy="244475"/>
    <xdr:sp macro="" textlink="">
      <xdr:nvSpPr>
        <xdr:cNvPr id="313" name="テキスト ボックス 312"/>
        <xdr:cNvSpPr txBox="1"/>
      </xdr:nvSpPr>
      <xdr:spPr>
        <a:xfrm>
          <a:off x="6781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133985</xdr:rowOff>
    </xdr:from>
    <xdr:to xmlns:xdr="http://schemas.openxmlformats.org/drawingml/2006/spreadsheetDrawing">
      <xdr:col>55</xdr:col>
      <xdr:colOff>50800</xdr:colOff>
      <xdr:row>37</xdr:row>
      <xdr:rowOff>66675</xdr:rowOff>
    </xdr:to>
    <xdr:sp macro="" textlink="">
      <xdr:nvSpPr>
        <xdr:cNvPr id="314" name="楕円 313"/>
        <xdr:cNvSpPr/>
      </xdr:nvSpPr>
      <xdr:spPr>
        <a:xfrm>
          <a:off x="10426700" y="63061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156210</xdr:rowOff>
    </xdr:from>
    <xdr:ext cx="534670" cy="242570"/>
    <xdr:sp macro="" textlink="">
      <xdr:nvSpPr>
        <xdr:cNvPr id="315" name="補助費等該当値テキスト"/>
        <xdr:cNvSpPr txBox="1"/>
      </xdr:nvSpPr>
      <xdr:spPr>
        <a:xfrm>
          <a:off x="10528300" y="615696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128905</xdr:rowOff>
    </xdr:from>
    <xdr:to xmlns:xdr="http://schemas.openxmlformats.org/drawingml/2006/spreadsheetDrawing">
      <xdr:col>50</xdr:col>
      <xdr:colOff>165100</xdr:colOff>
      <xdr:row>37</xdr:row>
      <xdr:rowOff>61595</xdr:rowOff>
    </xdr:to>
    <xdr:sp macro="" textlink="">
      <xdr:nvSpPr>
        <xdr:cNvPr id="316" name="楕円 315"/>
        <xdr:cNvSpPr/>
      </xdr:nvSpPr>
      <xdr:spPr>
        <a:xfrm>
          <a:off x="9588500" y="63011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78105</xdr:rowOff>
    </xdr:from>
    <xdr:ext cx="528955" cy="244475"/>
    <xdr:sp macro="" textlink="">
      <xdr:nvSpPr>
        <xdr:cNvPr id="317" name="テキスト ボックス 316"/>
        <xdr:cNvSpPr txBox="1"/>
      </xdr:nvSpPr>
      <xdr:spPr>
        <a:xfrm>
          <a:off x="9371965" y="60788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77470</xdr:rowOff>
    </xdr:from>
    <xdr:to xmlns:xdr="http://schemas.openxmlformats.org/drawingml/2006/spreadsheetDrawing">
      <xdr:col>46</xdr:col>
      <xdr:colOff>38100</xdr:colOff>
      <xdr:row>37</xdr:row>
      <xdr:rowOff>10160</xdr:rowOff>
    </xdr:to>
    <xdr:sp macro="" textlink="">
      <xdr:nvSpPr>
        <xdr:cNvPr id="318" name="楕円 317"/>
        <xdr:cNvSpPr/>
      </xdr:nvSpPr>
      <xdr:spPr>
        <a:xfrm>
          <a:off x="8699500" y="62496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26035</xdr:rowOff>
    </xdr:from>
    <xdr:ext cx="528955" cy="246380"/>
    <xdr:sp macro="" textlink="">
      <xdr:nvSpPr>
        <xdr:cNvPr id="319" name="テキスト ボックス 318"/>
        <xdr:cNvSpPr txBox="1"/>
      </xdr:nvSpPr>
      <xdr:spPr>
        <a:xfrm>
          <a:off x="8482965" y="602678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101600</xdr:rowOff>
    </xdr:from>
    <xdr:to xmlns:xdr="http://schemas.openxmlformats.org/drawingml/2006/spreadsheetDrawing">
      <xdr:col>41</xdr:col>
      <xdr:colOff>101600</xdr:colOff>
      <xdr:row>37</xdr:row>
      <xdr:rowOff>34925</xdr:rowOff>
    </xdr:to>
    <xdr:sp macro="" textlink="">
      <xdr:nvSpPr>
        <xdr:cNvPr id="320" name="楕円 319"/>
        <xdr:cNvSpPr/>
      </xdr:nvSpPr>
      <xdr:spPr>
        <a:xfrm>
          <a:off x="7810500" y="62738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49530</xdr:rowOff>
    </xdr:from>
    <xdr:ext cx="528955" cy="246380"/>
    <xdr:sp macro="" textlink="">
      <xdr:nvSpPr>
        <xdr:cNvPr id="321" name="テキスト ボックス 320"/>
        <xdr:cNvSpPr txBox="1"/>
      </xdr:nvSpPr>
      <xdr:spPr>
        <a:xfrm>
          <a:off x="7593965" y="605028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26035</xdr:rowOff>
    </xdr:from>
    <xdr:to xmlns:xdr="http://schemas.openxmlformats.org/drawingml/2006/spreadsheetDrawing">
      <xdr:col>36</xdr:col>
      <xdr:colOff>165100</xdr:colOff>
      <xdr:row>30</xdr:row>
      <xdr:rowOff>123825</xdr:rowOff>
    </xdr:to>
    <xdr:sp macro="" textlink="">
      <xdr:nvSpPr>
        <xdr:cNvPr id="322" name="楕円 321"/>
        <xdr:cNvSpPr/>
      </xdr:nvSpPr>
      <xdr:spPr>
        <a:xfrm>
          <a:off x="6921500" y="516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139700</xdr:rowOff>
    </xdr:from>
    <xdr:ext cx="594995" cy="248285"/>
    <xdr:sp macro="" textlink="">
      <xdr:nvSpPr>
        <xdr:cNvPr id="323" name="テキスト ボックス 322"/>
        <xdr:cNvSpPr txBox="1"/>
      </xdr:nvSpPr>
      <xdr:spPr>
        <a:xfrm>
          <a:off x="6672580" y="494030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53975</xdr:rowOff>
    </xdr:from>
    <xdr:to xmlns:xdr="http://schemas.openxmlformats.org/drawingml/2006/spreadsheetDrawing">
      <xdr:col>59</xdr:col>
      <xdr:colOff>50800</xdr:colOff>
      <xdr:row>45</xdr:row>
      <xdr:rowOff>29845</xdr:rowOff>
    </xdr:to>
    <xdr:sp macro="" textlink="">
      <xdr:nvSpPr>
        <xdr:cNvPr id="324" name="正方形/長方形 323"/>
        <xdr:cNvSpPr/>
      </xdr:nvSpPr>
      <xdr:spPr>
        <a:xfrm>
          <a:off x="6604000" y="7426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53975</xdr:rowOff>
    </xdr:from>
    <xdr:to xmlns:xdr="http://schemas.openxmlformats.org/drawingml/2006/spreadsheetDrawing">
      <xdr:col>43</xdr:col>
      <xdr:colOff>63500</xdr:colOff>
      <xdr:row>46</xdr:row>
      <xdr:rowOff>133985</xdr:rowOff>
    </xdr:to>
    <xdr:sp macro="" textlink="">
      <xdr:nvSpPr>
        <xdr:cNvPr id="325" name="正方形/長方形 324"/>
        <xdr:cNvSpPr/>
      </xdr:nvSpPr>
      <xdr:spPr>
        <a:xfrm>
          <a:off x="6731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84455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53975</xdr:rowOff>
    </xdr:from>
    <xdr:to xmlns:xdr="http://schemas.openxmlformats.org/drawingml/2006/spreadsheetDrawing">
      <xdr:col>48</xdr:col>
      <xdr:colOff>127000</xdr:colOff>
      <xdr:row>46</xdr:row>
      <xdr:rowOff>133985</xdr:rowOff>
    </xdr:to>
    <xdr:sp macro="" textlink="">
      <xdr:nvSpPr>
        <xdr:cNvPr id="327" name="正方形/長方形 326"/>
        <xdr:cNvSpPr/>
      </xdr:nvSpPr>
      <xdr:spPr>
        <a:xfrm>
          <a:off x="7747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84455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53975</xdr:rowOff>
    </xdr:from>
    <xdr:to xmlns:xdr="http://schemas.openxmlformats.org/drawingml/2006/spreadsheetDrawing">
      <xdr:col>54</xdr:col>
      <xdr:colOff>127000</xdr:colOff>
      <xdr:row>46</xdr:row>
      <xdr:rowOff>133985</xdr:rowOff>
    </xdr:to>
    <xdr:sp macro="" textlink="">
      <xdr:nvSpPr>
        <xdr:cNvPr id="329" name="正方形/長方形 328"/>
        <xdr:cNvSpPr/>
      </xdr:nvSpPr>
      <xdr:spPr>
        <a:xfrm>
          <a:off x="8890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84455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23495</xdr:rowOff>
    </xdr:from>
    <xdr:to xmlns:xdr="http://schemas.openxmlformats.org/drawingml/2006/spreadsheetDrawing">
      <xdr:col>59</xdr:col>
      <xdr:colOff>50800</xdr:colOff>
      <xdr:row>61</xdr:row>
      <xdr:rowOff>76200</xdr:rowOff>
    </xdr:to>
    <xdr:sp macro="" textlink="">
      <xdr:nvSpPr>
        <xdr:cNvPr id="331" name="正方形/長方形 330"/>
        <xdr:cNvSpPr/>
      </xdr:nvSpPr>
      <xdr:spPr>
        <a:xfrm>
          <a:off x="6604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4445</xdr:rowOff>
    </xdr:from>
    <xdr:ext cx="346075" cy="215900"/>
    <xdr:sp macro="" textlink="">
      <xdr:nvSpPr>
        <xdr:cNvPr id="332" name="テキスト ボックス 331"/>
        <xdr:cNvSpPr txBox="1"/>
      </xdr:nvSpPr>
      <xdr:spPr>
        <a:xfrm>
          <a:off x="6565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76200</xdr:rowOff>
    </xdr:from>
    <xdr:to xmlns:xdr="http://schemas.openxmlformats.org/drawingml/2006/spreadsheetDrawing">
      <xdr:col>59</xdr:col>
      <xdr:colOff>50800</xdr:colOff>
      <xdr:row>61</xdr:row>
      <xdr:rowOff>76200</xdr:rowOff>
    </xdr:to>
    <xdr:cxnSp macro="">
      <xdr:nvCxnSpPr>
        <xdr:cNvPr id="333" name="直線コネクタ 332"/>
        <xdr:cNvCxnSpPr/>
      </xdr:nvCxnSpPr>
      <xdr:spPr>
        <a:xfrm>
          <a:off x="6604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93980</xdr:rowOff>
    </xdr:from>
    <xdr:to xmlns:xdr="http://schemas.openxmlformats.org/drawingml/2006/spreadsheetDrawing">
      <xdr:col>59</xdr:col>
      <xdr:colOff>50800</xdr:colOff>
      <xdr:row>59</xdr:row>
      <xdr:rowOff>93980</xdr:rowOff>
    </xdr:to>
    <xdr:cxnSp macro="">
      <xdr:nvCxnSpPr>
        <xdr:cNvPr id="334" name="直線コネクタ 333"/>
        <xdr:cNvCxnSpPr/>
      </xdr:nvCxnSpPr>
      <xdr:spPr>
        <a:xfrm>
          <a:off x="6604000" y="10209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122555</xdr:rowOff>
    </xdr:from>
    <xdr:ext cx="245110" cy="241935"/>
    <xdr:sp macro="" textlink="">
      <xdr:nvSpPr>
        <xdr:cNvPr id="335" name="テキスト ボックス 334"/>
        <xdr:cNvSpPr txBox="1"/>
      </xdr:nvSpPr>
      <xdr:spPr>
        <a:xfrm>
          <a:off x="6355080" y="10066655"/>
          <a:ext cx="2451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109855</xdr:rowOff>
    </xdr:from>
    <xdr:to xmlns:xdr="http://schemas.openxmlformats.org/drawingml/2006/spreadsheetDrawing">
      <xdr:col>59</xdr:col>
      <xdr:colOff>50800</xdr:colOff>
      <xdr:row>57</xdr:row>
      <xdr:rowOff>109855</xdr:rowOff>
    </xdr:to>
    <xdr:cxnSp macro="">
      <xdr:nvCxnSpPr>
        <xdr:cNvPr id="336" name="直線コネクタ 335"/>
        <xdr:cNvCxnSpPr/>
      </xdr:nvCxnSpPr>
      <xdr:spPr>
        <a:xfrm>
          <a:off x="6604000" y="9882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137795</xdr:rowOff>
    </xdr:from>
    <xdr:ext cx="529590" cy="248285"/>
    <xdr:sp macro="" textlink="">
      <xdr:nvSpPr>
        <xdr:cNvPr id="337" name="テキスト ボックス 336"/>
        <xdr:cNvSpPr txBox="1"/>
      </xdr:nvSpPr>
      <xdr:spPr>
        <a:xfrm>
          <a:off x="6072505" y="97389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125730</xdr:rowOff>
    </xdr:from>
    <xdr:to xmlns:xdr="http://schemas.openxmlformats.org/drawingml/2006/spreadsheetDrawing">
      <xdr:col>59</xdr:col>
      <xdr:colOff>50800</xdr:colOff>
      <xdr:row>55</xdr:row>
      <xdr:rowOff>125730</xdr:rowOff>
    </xdr:to>
    <xdr:cxnSp macro="">
      <xdr:nvCxnSpPr>
        <xdr:cNvPr id="338" name="直線コネクタ 337"/>
        <xdr:cNvCxnSpPr/>
      </xdr:nvCxnSpPr>
      <xdr:spPr>
        <a:xfrm>
          <a:off x="6604000" y="95554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153670</xdr:rowOff>
    </xdr:from>
    <xdr:ext cx="529590" cy="245745"/>
    <xdr:sp macro="" textlink="">
      <xdr:nvSpPr>
        <xdr:cNvPr id="339" name="テキスト ボックス 338"/>
        <xdr:cNvSpPr txBox="1"/>
      </xdr:nvSpPr>
      <xdr:spPr>
        <a:xfrm>
          <a:off x="6072505" y="941197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140970</xdr:rowOff>
    </xdr:from>
    <xdr:to xmlns:xdr="http://schemas.openxmlformats.org/drawingml/2006/spreadsheetDrawing">
      <xdr:col>59</xdr:col>
      <xdr:colOff>50800</xdr:colOff>
      <xdr:row>53</xdr:row>
      <xdr:rowOff>140970</xdr:rowOff>
    </xdr:to>
    <xdr:cxnSp macro="">
      <xdr:nvCxnSpPr>
        <xdr:cNvPr id="340" name="直線コネクタ 339"/>
        <xdr:cNvCxnSpPr/>
      </xdr:nvCxnSpPr>
      <xdr:spPr>
        <a:xfrm>
          <a:off x="6604000" y="9227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4445</xdr:rowOff>
    </xdr:from>
    <xdr:ext cx="529590" cy="248285"/>
    <xdr:sp macro="" textlink="">
      <xdr:nvSpPr>
        <xdr:cNvPr id="341" name="テキスト ボックス 340"/>
        <xdr:cNvSpPr txBox="1"/>
      </xdr:nvSpPr>
      <xdr:spPr>
        <a:xfrm>
          <a:off x="6072505" y="90912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157480</xdr:rowOff>
    </xdr:from>
    <xdr:to xmlns:xdr="http://schemas.openxmlformats.org/drawingml/2006/spreadsheetDrawing">
      <xdr:col>59</xdr:col>
      <xdr:colOff>50800</xdr:colOff>
      <xdr:row>51</xdr:row>
      <xdr:rowOff>157480</xdr:rowOff>
    </xdr:to>
    <xdr:cxnSp macro="">
      <xdr:nvCxnSpPr>
        <xdr:cNvPr id="342" name="直線コネクタ 341"/>
        <xdr:cNvCxnSpPr/>
      </xdr:nvCxnSpPr>
      <xdr:spPr>
        <a:xfrm>
          <a:off x="6604000" y="8901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20320</xdr:rowOff>
    </xdr:from>
    <xdr:ext cx="591820" cy="241935"/>
    <xdr:sp macro="" textlink="">
      <xdr:nvSpPr>
        <xdr:cNvPr id="343" name="テキスト ボックス 342"/>
        <xdr:cNvSpPr txBox="1"/>
      </xdr:nvSpPr>
      <xdr:spPr>
        <a:xfrm>
          <a:off x="6008370" y="8764270"/>
          <a:ext cx="5918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7620</xdr:rowOff>
    </xdr:from>
    <xdr:to xmlns:xdr="http://schemas.openxmlformats.org/drawingml/2006/spreadsheetDrawing">
      <xdr:col>59</xdr:col>
      <xdr:colOff>50800</xdr:colOff>
      <xdr:row>50</xdr:row>
      <xdr:rowOff>7620</xdr:rowOff>
    </xdr:to>
    <xdr:cxnSp macro="">
      <xdr:nvCxnSpPr>
        <xdr:cNvPr id="344" name="直線コネクタ 343"/>
        <xdr:cNvCxnSpPr/>
      </xdr:nvCxnSpPr>
      <xdr:spPr>
        <a:xfrm>
          <a:off x="6604000" y="8580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35560</xdr:rowOff>
    </xdr:from>
    <xdr:ext cx="591820" cy="248285"/>
    <xdr:sp macro="" textlink="">
      <xdr:nvSpPr>
        <xdr:cNvPr id="345" name="テキスト ボックス 344"/>
        <xdr:cNvSpPr txBox="1"/>
      </xdr:nvSpPr>
      <xdr:spPr>
        <a:xfrm>
          <a:off x="6008370" y="8436610"/>
          <a:ext cx="591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23495</xdr:rowOff>
    </xdr:from>
    <xdr:to xmlns:xdr="http://schemas.openxmlformats.org/drawingml/2006/spreadsheetDrawing">
      <xdr:col>59</xdr:col>
      <xdr:colOff>50800</xdr:colOff>
      <xdr:row>48</xdr:row>
      <xdr:rowOff>23495</xdr:rowOff>
    </xdr:to>
    <xdr:cxnSp macro="">
      <xdr:nvCxnSpPr>
        <xdr:cNvPr id="346" name="直線コネクタ 345"/>
        <xdr:cNvCxnSpPr/>
      </xdr:nvCxnSpPr>
      <xdr:spPr>
        <a:xfrm>
          <a:off x="6604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1820" cy="242570"/>
    <xdr:sp macro="" textlink="">
      <xdr:nvSpPr>
        <xdr:cNvPr id="347" name="テキスト ボックス 346"/>
        <xdr:cNvSpPr txBox="1"/>
      </xdr:nvSpPr>
      <xdr:spPr>
        <a:xfrm>
          <a:off x="6008370" y="8110855"/>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23495</xdr:rowOff>
    </xdr:from>
    <xdr:to xmlns:xdr="http://schemas.openxmlformats.org/drawingml/2006/spreadsheetDrawing">
      <xdr:col>59</xdr:col>
      <xdr:colOff>50800</xdr:colOff>
      <xdr:row>61</xdr:row>
      <xdr:rowOff>76200</xdr:rowOff>
    </xdr:to>
    <xdr:sp macro="" textlink="">
      <xdr:nvSpPr>
        <xdr:cNvPr id="348" name="普通建設事業費グラフ枠"/>
        <xdr:cNvSpPr/>
      </xdr:nvSpPr>
      <xdr:spPr>
        <a:xfrm>
          <a:off x="6604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50165</xdr:rowOff>
    </xdr:from>
    <xdr:to xmlns:xdr="http://schemas.openxmlformats.org/drawingml/2006/spreadsheetDrawing">
      <xdr:col>54</xdr:col>
      <xdr:colOff>174625</xdr:colOff>
      <xdr:row>58</xdr:row>
      <xdr:rowOff>118745</xdr:rowOff>
    </xdr:to>
    <xdr:cxnSp macro="">
      <xdr:nvCxnSpPr>
        <xdr:cNvPr id="349" name="直線コネクタ 348"/>
        <xdr:cNvCxnSpPr/>
      </xdr:nvCxnSpPr>
      <xdr:spPr>
        <a:xfrm flipV="1">
          <a:off x="10461625" y="8794115"/>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122555</xdr:rowOff>
    </xdr:from>
    <xdr:ext cx="534670" cy="241935"/>
    <xdr:sp macro="" textlink="">
      <xdr:nvSpPr>
        <xdr:cNvPr id="350" name="普通建設事業費最小値テキスト"/>
        <xdr:cNvSpPr txBox="1"/>
      </xdr:nvSpPr>
      <xdr:spPr>
        <a:xfrm>
          <a:off x="10528300" y="1006665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118745</xdr:rowOff>
    </xdr:from>
    <xdr:to xmlns:xdr="http://schemas.openxmlformats.org/drawingml/2006/spreadsheetDrawing">
      <xdr:col>55</xdr:col>
      <xdr:colOff>88900</xdr:colOff>
      <xdr:row>58</xdr:row>
      <xdr:rowOff>118745</xdr:rowOff>
    </xdr:to>
    <xdr:cxnSp macro="">
      <xdr:nvCxnSpPr>
        <xdr:cNvPr id="351" name="直線コネクタ 350"/>
        <xdr:cNvCxnSpPr/>
      </xdr:nvCxnSpPr>
      <xdr:spPr>
        <a:xfrm>
          <a:off x="10388600" y="1006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48285"/>
    <xdr:sp macro="" textlink="">
      <xdr:nvSpPr>
        <xdr:cNvPr id="352" name="普通建設事業費最大値テキスト"/>
        <xdr:cNvSpPr txBox="1"/>
      </xdr:nvSpPr>
      <xdr:spPr>
        <a:xfrm>
          <a:off x="10528300" y="85648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50165</xdr:rowOff>
    </xdr:from>
    <xdr:to xmlns:xdr="http://schemas.openxmlformats.org/drawingml/2006/spreadsheetDrawing">
      <xdr:col>55</xdr:col>
      <xdr:colOff>88900</xdr:colOff>
      <xdr:row>51</xdr:row>
      <xdr:rowOff>50165</xdr:rowOff>
    </xdr:to>
    <xdr:cxnSp macro="">
      <xdr:nvCxnSpPr>
        <xdr:cNvPr id="353" name="直線コネクタ 352"/>
        <xdr:cNvCxnSpPr/>
      </xdr:nvCxnSpPr>
      <xdr:spPr>
        <a:xfrm>
          <a:off x="10388600" y="879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14605</xdr:rowOff>
    </xdr:from>
    <xdr:to xmlns:xdr="http://schemas.openxmlformats.org/drawingml/2006/spreadsheetDrawing">
      <xdr:col>55</xdr:col>
      <xdr:colOff>0</xdr:colOff>
      <xdr:row>58</xdr:row>
      <xdr:rowOff>59690</xdr:rowOff>
    </xdr:to>
    <xdr:cxnSp macro="">
      <xdr:nvCxnSpPr>
        <xdr:cNvPr id="354" name="直線コネクタ 353"/>
        <xdr:cNvCxnSpPr/>
      </xdr:nvCxnSpPr>
      <xdr:spPr>
        <a:xfrm>
          <a:off x="9639300" y="995870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92710</xdr:rowOff>
    </xdr:from>
    <xdr:ext cx="534670" cy="246380"/>
    <xdr:sp macro="" textlink="">
      <xdr:nvSpPr>
        <xdr:cNvPr id="355" name="普通建設事業費平均値テキスト"/>
        <xdr:cNvSpPr txBox="1"/>
      </xdr:nvSpPr>
      <xdr:spPr>
        <a:xfrm>
          <a:off x="10528300" y="952246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70485</xdr:rowOff>
    </xdr:from>
    <xdr:to xmlns:xdr="http://schemas.openxmlformats.org/drawingml/2006/spreadsheetDrawing">
      <xdr:col>55</xdr:col>
      <xdr:colOff>50800</xdr:colOff>
      <xdr:row>57</xdr:row>
      <xdr:rowOff>3810</xdr:rowOff>
    </xdr:to>
    <xdr:sp macro="" textlink="">
      <xdr:nvSpPr>
        <xdr:cNvPr id="356" name="フローチャート: 判断 355"/>
        <xdr:cNvSpPr/>
      </xdr:nvSpPr>
      <xdr:spPr>
        <a:xfrm>
          <a:off x="10426700" y="967168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157480</xdr:rowOff>
    </xdr:from>
    <xdr:to xmlns:xdr="http://schemas.openxmlformats.org/drawingml/2006/spreadsheetDrawing">
      <xdr:col>50</xdr:col>
      <xdr:colOff>114300</xdr:colOff>
      <xdr:row>58</xdr:row>
      <xdr:rowOff>14605</xdr:rowOff>
    </xdr:to>
    <xdr:cxnSp macro="">
      <xdr:nvCxnSpPr>
        <xdr:cNvPr id="357" name="直線コネクタ 356"/>
        <xdr:cNvCxnSpPr/>
      </xdr:nvCxnSpPr>
      <xdr:spPr>
        <a:xfrm>
          <a:off x="8747125" y="9758680"/>
          <a:ext cx="892175"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152400</xdr:rowOff>
    </xdr:from>
    <xdr:to xmlns:xdr="http://schemas.openxmlformats.org/drawingml/2006/spreadsheetDrawing">
      <xdr:col>50</xdr:col>
      <xdr:colOff>165100</xdr:colOff>
      <xdr:row>57</xdr:row>
      <xdr:rowOff>85090</xdr:rowOff>
    </xdr:to>
    <xdr:sp macro="" textlink="">
      <xdr:nvSpPr>
        <xdr:cNvPr id="358" name="フローチャート: 判断 357"/>
        <xdr:cNvSpPr/>
      </xdr:nvSpPr>
      <xdr:spPr>
        <a:xfrm>
          <a:off x="9588500" y="97536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101600</xdr:rowOff>
    </xdr:from>
    <xdr:ext cx="528955" cy="247650"/>
    <xdr:sp macro="" textlink="">
      <xdr:nvSpPr>
        <xdr:cNvPr id="359" name="テキスト ボックス 358"/>
        <xdr:cNvSpPr txBox="1"/>
      </xdr:nvSpPr>
      <xdr:spPr>
        <a:xfrm>
          <a:off x="9371965" y="95313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157480</xdr:rowOff>
    </xdr:from>
    <xdr:to xmlns:xdr="http://schemas.openxmlformats.org/drawingml/2006/spreadsheetDrawing">
      <xdr:col>45</xdr:col>
      <xdr:colOff>174625</xdr:colOff>
      <xdr:row>57</xdr:row>
      <xdr:rowOff>34925</xdr:rowOff>
    </xdr:to>
    <xdr:cxnSp macro="">
      <xdr:nvCxnSpPr>
        <xdr:cNvPr id="360" name="直線コネクタ 359"/>
        <xdr:cNvCxnSpPr/>
      </xdr:nvCxnSpPr>
      <xdr:spPr>
        <a:xfrm flipV="1">
          <a:off x="7861300" y="9758680"/>
          <a:ext cx="8858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6985</xdr:rowOff>
    </xdr:from>
    <xdr:to xmlns:xdr="http://schemas.openxmlformats.org/drawingml/2006/spreadsheetDrawing">
      <xdr:col>46</xdr:col>
      <xdr:colOff>38100</xdr:colOff>
      <xdr:row>57</xdr:row>
      <xdr:rowOff>104775</xdr:rowOff>
    </xdr:to>
    <xdr:sp macro="" textlink="">
      <xdr:nvSpPr>
        <xdr:cNvPr id="361" name="フローチャート: 判断 360"/>
        <xdr:cNvSpPr/>
      </xdr:nvSpPr>
      <xdr:spPr>
        <a:xfrm>
          <a:off x="8699500" y="977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95885</xdr:rowOff>
    </xdr:from>
    <xdr:ext cx="528955" cy="246380"/>
    <xdr:sp macro="" textlink="">
      <xdr:nvSpPr>
        <xdr:cNvPr id="362" name="テキスト ボックス 361"/>
        <xdr:cNvSpPr txBox="1"/>
      </xdr:nvSpPr>
      <xdr:spPr>
        <a:xfrm>
          <a:off x="8482965" y="986853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34925</xdr:rowOff>
    </xdr:from>
    <xdr:to xmlns:xdr="http://schemas.openxmlformats.org/drawingml/2006/spreadsheetDrawing">
      <xdr:col>41</xdr:col>
      <xdr:colOff>50800</xdr:colOff>
      <xdr:row>57</xdr:row>
      <xdr:rowOff>73025</xdr:rowOff>
    </xdr:to>
    <xdr:cxnSp macro="">
      <xdr:nvCxnSpPr>
        <xdr:cNvPr id="363" name="直線コネクタ 362"/>
        <xdr:cNvCxnSpPr/>
      </xdr:nvCxnSpPr>
      <xdr:spPr>
        <a:xfrm flipV="1">
          <a:off x="6972300" y="98075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137160</xdr:rowOff>
    </xdr:from>
    <xdr:to xmlns:xdr="http://schemas.openxmlformats.org/drawingml/2006/spreadsheetDrawing">
      <xdr:col>41</xdr:col>
      <xdr:colOff>101600</xdr:colOff>
      <xdr:row>57</xdr:row>
      <xdr:rowOff>69850</xdr:rowOff>
    </xdr:to>
    <xdr:sp macro="" textlink="">
      <xdr:nvSpPr>
        <xdr:cNvPr id="364" name="フローチャート: 判断 363"/>
        <xdr:cNvSpPr/>
      </xdr:nvSpPr>
      <xdr:spPr>
        <a:xfrm>
          <a:off x="7810500" y="97383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85090</xdr:rowOff>
    </xdr:from>
    <xdr:ext cx="528955" cy="245745"/>
    <xdr:sp macro="" textlink="">
      <xdr:nvSpPr>
        <xdr:cNvPr id="365" name="テキスト ボックス 364"/>
        <xdr:cNvSpPr txBox="1"/>
      </xdr:nvSpPr>
      <xdr:spPr>
        <a:xfrm>
          <a:off x="7593965" y="951484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128905</xdr:rowOff>
    </xdr:from>
    <xdr:to xmlns:xdr="http://schemas.openxmlformats.org/drawingml/2006/spreadsheetDrawing">
      <xdr:col>36</xdr:col>
      <xdr:colOff>165100</xdr:colOff>
      <xdr:row>57</xdr:row>
      <xdr:rowOff>61595</xdr:rowOff>
    </xdr:to>
    <xdr:sp macro="" textlink="">
      <xdr:nvSpPr>
        <xdr:cNvPr id="366" name="フローチャート: 判断 365"/>
        <xdr:cNvSpPr/>
      </xdr:nvSpPr>
      <xdr:spPr>
        <a:xfrm>
          <a:off x="6921500" y="97301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78105</xdr:rowOff>
    </xdr:from>
    <xdr:ext cx="528955" cy="244475"/>
    <xdr:sp macro="" textlink="">
      <xdr:nvSpPr>
        <xdr:cNvPr id="367" name="テキスト ボックス 366"/>
        <xdr:cNvSpPr txBox="1"/>
      </xdr:nvSpPr>
      <xdr:spPr>
        <a:xfrm>
          <a:off x="6704965" y="95078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73025</xdr:rowOff>
    </xdr:from>
    <xdr:ext cx="762000" cy="238760"/>
    <xdr:sp macro="" textlink="">
      <xdr:nvSpPr>
        <xdr:cNvPr id="368" name="テキスト ボックス 367"/>
        <xdr:cNvSpPr txBox="1"/>
      </xdr:nvSpPr>
      <xdr:spPr>
        <a:xfrm>
          <a:off x="10287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73025</xdr:rowOff>
    </xdr:from>
    <xdr:ext cx="762000" cy="238760"/>
    <xdr:sp macro="" textlink="">
      <xdr:nvSpPr>
        <xdr:cNvPr id="369" name="テキスト ボックス 368"/>
        <xdr:cNvSpPr txBox="1"/>
      </xdr:nvSpPr>
      <xdr:spPr>
        <a:xfrm>
          <a:off x="9448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73025</xdr:rowOff>
    </xdr:from>
    <xdr:ext cx="762000" cy="238760"/>
    <xdr:sp macro="" textlink="">
      <xdr:nvSpPr>
        <xdr:cNvPr id="370" name="テキスト ボックス 369"/>
        <xdr:cNvSpPr txBox="1"/>
      </xdr:nvSpPr>
      <xdr:spPr>
        <a:xfrm>
          <a:off x="8556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73025</xdr:rowOff>
    </xdr:from>
    <xdr:ext cx="762000" cy="238760"/>
    <xdr:sp macro="" textlink="">
      <xdr:nvSpPr>
        <xdr:cNvPr id="371" name="テキスト ボックス 370"/>
        <xdr:cNvSpPr txBox="1"/>
      </xdr:nvSpPr>
      <xdr:spPr>
        <a:xfrm>
          <a:off x="7670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73025</xdr:rowOff>
    </xdr:from>
    <xdr:ext cx="762000" cy="238760"/>
    <xdr:sp macro="" textlink="">
      <xdr:nvSpPr>
        <xdr:cNvPr id="372" name="テキスト ボックス 371"/>
        <xdr:cNvSpPr txBox="1"/>
      </xdr:nvSpPr>
      <xdr:spPr>
        <a:xfrm>
          <a:off x="6781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10795</xdr:rowOff>
    </xdr:from>
    <xdr:to xmlns:xdr="http://schemas.openxmlformats.org/drawingml/2006/spreadsheetDrawing">
      <xdr:col>55</xdr:col>
      <xdr:colOff>50800</xdr:colOff>
      <xdr:row>58</xdr:row>
      <xdr:rowOff>107950</xdr:rowOff>
    </xdr:to>
    <xdr:sp macro="" textlink="">
      <xdr:nvSpPr>
        <xdr:cNvPr id="373" name="楕円 372"/>
        <xdr:cNvSpPr/>
      </xdr:nvSpPr>
      <xdr:spPr>
        <a:xfrm>
          <a:off x="10426700" y="99548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93345</xdr:rowOff>
    </xdr:from>
    <xdr:ext cx="534670" cy="246380"/>
    <xdr:sp macro="" textlink="">
      <xdr:nvSpPr>
        <xdr:cNvPr id="374" name="普通建設事業費該当値テキスト"/>
        <xdr:cNvSpPr txBox="1"/>
      </xdr:nvSpPr>
      <xdr:spPr>
        <a:xfrm>
          <a:off x="10528300" y="986599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130175</xdr:rowOff>
    </xdr:from>
    <xdr:to xmlns:xdr="http://schemas.openxmlformats.org/drawingml/2006/spreadsheetDrawing">
      <xdr:col>50</xdr:col>
      <xdr:colOff>165100</xdr:colOff>
      <xdr:row>58</xdr:row>
      <xdr:rowOff>63500</xdr:rowOff>
    </xdr:to>
    <xdr:sp macro="" textlink="">
      <xdr:nvSpPr>
        <xdr:cNvPr id="375" name="楕円 374"/>
        <xdr:cNvSpPr/>
      </xdr:nvSpPr>
      <xdr:spPr>
        <a:xfrm>
          <a:off x="9588500" y="99028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54610</xdr:rowOff>
    </xdr:from>
    <xdr:ext cx="528955" cy="242570"/>
    <xdr:sp macro="" textlink="">
      <xdr:nvSpPr>
        <xdr:cNvPr id="376" name="テキスト ボックス 375"/>
        <xdr:cNvSpPr txBox="1"/>
      </xdr:nvSpPr>
      <xdr:spPr>
        <a:xfrm>
          <a:off x="9371965" y="9998710"/>
          <a:ext cx="5289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106680</xdr:rowOff>
    </xdr:from>
    <xdr:to xmlns:xdr="http://schemas.openxmlformats.org/drawingml/2006/spreadsheetDrawing">
      <xdr:col>46</xdr:col>
      <xdr:colOff>38100</xdr:colOff>
      <xdr:row>57</xdr:row>
      <xdr:rowOff>39370</xdr:rowOff>
    </xdr:to>
    <xdr:sp macro="" textlink="">
      <xdr:nvSpPr>
        <xdr:cNvPr id="377" name="楕円 376"/>
        <xdr:cNvSpPr/>
      </xdr:nvSpPr>
      <xdr:spPr>
        <a:xfrm>
          <a:off x="8699500" y="97078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55880</xdr:rowOff>
    </xdr:from>
    <xdr:ext cx="528955" cy="242570"/>
    <xdr:sp macro="" textlink="">
      <xdr:nvSpPr>
        <xdr:cNvPr id="378" name="テキスト ボックス 377"/>
        <xdr:cNvSpPr txBox="1"/>
      </xdr:nvSpPr>
      <xdr:spPr>
        <a:xfrm>
          <a:off x="8482965" y="9485630"/>
          <a:ext cx="5289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150495</xdr:rowOff>
    </xdr:from>
    <xdr:to xmlns:xdr="http://schemas.openxmlformats.org/drawingml/2006/spreadsheetDrawing">
      <xdr:col>41</xdr:col>
      <xdr:colOff>101600</xdr:colOff>
      <xdr:row>57</xdr:row>
      <xdr:rowOff>83185</xdr:rowOff>
    </xdr:to>
    <xdr:sp macro="" textlink="">
      <xdr:nvSpPr>
        <xdr:cNvPr id="379" name="楕円 378"/>
        <xdr:cNvSpPr/>
      </xdr:nvSpPr>
      <xdr:spPr>
        <a:xfrm>
          <a:off x="7810500" y="97516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74930</xdr:rowOff>
    </xdr:from>
    <xdr:ext cx="528955" cy="244475"/>
    <xdr:sp macro="" textlink="">
      <xdr:nvSpPr>
        <xdr:cNvPr id="380" name="テキスト ボックス 379"/>
        <xdr:cNvSpPr txBox="1"/>
      </xdr:nvSpPr>
      <xdr:spPr>
        <a:xfrm>
          <a:off x="7593965" y="984758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24765</xdr:rowOff>
    </xdr:from>
    <xdr:to xmlns:xdr="http://schemas.openxmlformats.org/drawingml/2006/spreadsheetDrawing">
      <xdr:col>36</xdr:col>
      <xdr:colOff>165100</xdr:colOff>
      <xdr:row>57</xdr:row>
      <xdr:rowOff>122555</xdr:rowOff>
    </xdr:to>
    <xdr:sp macro="" textlink="">
      <xdr:nvSpPr>
        <xdr:cNvPr id="381" name="楕円 380"/>
        <xdr:cNvSpPr/>
      </xdr:nvSpPr>
      <xdr:spPr>
        <a:xfrm>
          <a:off x="6921500" y="9797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114300</xdr:rowOff>
    </xdr:from>
    <xdr:ext cx="528955" cy="248285"/>
    <xdr:sp macro="" textlink="">
      <xdr:nvSpPr>
        <xdr:cNvPr id="382" name="テキスト ボックス 381"/>
        <xdr:cNvSpPr txBox="1"/>
      </xdr:nvSpPr>
      <xdr:spPr>
        <a:xfrm>
          <a:off x="6704965" y="988695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52705</xdr:rowOff>
    </xdr:from>
    <xdr:to xmlns:xdr="http://schemas.openxmlformats.org/drawingml/2006/spreadsheetDrawing">
      <xdr:col>59</xdr:col>
      <xdr:colOff>50800</xdr:colOff>
      <xdr:row>65</xdr:row>
      <xdr:rowOff>29210</xdr:rowOff>
    </xdr:to>
    <xdr:sp macro="" textlink="">
      <xdr:nvSpPr>
        <xdr:cNvPr id="383" name="正方形/長方形 382"/>
        <xdr:cNvSpPr/>
      </xdr:nvSpPr>
      <xdr:spPr>
        <a:xfrm>
          <a:off x="6604000" y="10854055"/>
          <a:ext cx="46863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52705</xdr:rowOff>
    </xdr:from>
    <xdr:to xmlns:xdr="http://schemas.openxmlformats.org/drawingml/2006/spreadsheetDrawing">
      <xdr:col>43</xdr:col>
      <xdr:colOff>63500</xdr:colOff>
      <xdr:row>66</xdr:row>
      <xdr:rowOff>128905</xdr:rowOff>
    </xdr:to>
    <xdr:sp macro="" textlink="">
      <xdr:nvSpPr>
        <xdr:cNvPr id="384" name="正方形/長方形 383"/>
        <xdr:cNvSpPr/>
      </xdr:nvSpPr>
      <xdr:spPr>
        <a:xfrm>
          <a:off x="6731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81915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52705</xdr:rowOff>
    </xdr:from>
    <xdr:to xmlns:xdr="http://schemas.openxmlformats.org/drawingml/2006/spreadsheetDrawing">
      <xdr:col>48</xdr:col>
      <xdr:colOff>127000</xdr:colOff>
      <xdr:row>66</xdr:row>
      <xdr:rowOff>128905</xdr:rowOff>
    </xdr:to>
    <xdr:sp macro="" textlink="">
      <xdr:nvSpPr>
        <xdr:cNvPr id="386" name="正方形/長方形 385"/>
        <xdr:cNvSpPr/>
      </xdr:nvSpPr>
      <xdr:spPr>
        <a:xfrm>
          <a:off x="7747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81915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52705</xdr:rowOff>
    </xdr:from>
    <xdr:to xmlns:xdr="http://schemas.openxmlformats.org/drawingml/2006/spreadsheetDrawing">
      <xdr:col>54</xdr:col>
      <xdr:colOff>127000</xdr:colOff>
      <xdr:row>66</xdr:row>
      <xdr:rowOff>128905</xdr:rowOff>
    </xdr:to>
    <xdr:sp macro="" textlink="">
      <xdr:nvSpPr>
        <xdr:cNvPr id="388" name="正方形/長方形 387"/>
        <xdr:cNvSpPr/>
      </xdr:nvSpPr>
      <xdr:spPr>
        <a:xfrm>
          <a:off x="8890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81915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22860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1460"/>
          <a:ext cx="46863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4445</xdr:rowOff>
    </xdr:from>
    <xdr:ext cx="346075" cy="208915"/>
    <xdr:sp macro="" textlink="">
      <xdr:nvSpPr>
        <xdr:cNvPr id="391" name="テキスト ボックス 390"/>
        <xdr:cNvSpPr txBox="1"/>
      </xdr:nvSpPr>
      <xdr:spPr>
        <a:xfrm>
          <a:off x="6565900" y="11491595"/>
          <a:ext cx="34607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94" name="テキスト ボックス 393"/>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5080</xdr:rowOff>
    </xdr:from>
    <xdr:to xmlns:xdr="http://schemas.openxmlformats.org/drawingml/2006/spreadsheetDrawing">
      <xdr:col>59</xdr:col>
      <xdr:colOff>50800</xdr:colOff>
      <xdr:row>77</xdr:row>
      <xdr:rowOff>5080</xdr:rowOff>
    </xdr:to>
    <xdr:cxnSp macro="">
      <xdr:nvCxnSpPr>
        <xdr:cNvPr id="395" name="直線コネクタ 394"/>
        <xdr:cNvCxnSpPr/>
      </xdr:nvCxnSpPr>
      <xdr:spPr>
        <a:xfrm>
          <a:off x="6604000" y="13206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9590" cy="248920"/>
    <xdr:sp macro="" textlink="">
      <xdr:nvSpPr>
        <xdr:cNvPr id="396" name="テキスト ボックス 395"/>
        <xdr:cNvSpPr txBox="1"/>
      </xdr:nvSpPr>
      <xdr:spPr>
        <a:xfrm>
          <a:off x="6072505" y="1306449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128905</xdr:rowOff>
    </xdr:from>
    <xdr:to xmlns:xdr="http://schemas.openxmlformats.org/drawingml/2006/spreadsheetDrawing">
      <xdr:col>59</xdr:col>
      <xdr:colOff>50800</xdr:colOff>
      <xdr:row>74</xdr:row>
      <xdr:rowOff>128905</xdr:rowOff>
    </xdr:to>
    <xdr:cxnSp macro="">
      <xdr:nvCxnSpPr>
        <xdr:cNvPr id="397" name="直線コネクタ 396"/>
        <xdr:cNvCxnSpPr/>
      </xdr:nvCxnSpPr>
      <xdr:spPr>
        <a:xfrm>
          <a:off x="6604000" y="128162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156210</xdr:rowOff>
    </xdr:from>
    <xdr:ext cx="529590" cy="238760"/>
    <xdr:sp macro="" textlink="">
      <xdr:nvSpPr>
        <xdr:cNvPr id="398" name="テキスト ボックス 397"/>
        <xdr:cNvSpPr txBox="1"/>
      </xdr:nvSpPr>
      <xdr:spPr>
        <a:xfrm>
          <a:off x="6072505" y="12672060"/>
          <a:ext cx="5295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93345</xdr:rowOff>
    </xdr:from>
    <xdr:to xmlns:xdr="http://schemas.openxmlformats.org/drawingml/2006/spreadsheetDrawing">
      <xdr:col>59</xdr:col>
      <xdr:colOff>50800</xdr:colOff>
      <xdr:row>72</xdr:row>
      <xdr:rowOff>93345</xdr:rowOff>
    </xdr:to>
    <xdr:cxnSp macro="">
      <xdr:nvCxnSpPr>
        <xdr:cNvPr id="399" name="直線コネクタ 398"/>
        <xdr:cNvCxnSpPr/>
      </xdr:nvCxnSpPr>
      <xdr:spPr>
        <a:xfrm>
          <a:off x="6604000" y="124377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121285</xdr:rowOff>
    </xdr:from>
    <xdr:ext cx="529590" cy="234315"/>
    <xdr:sp macro="" textlink="">
      <xdr:nvSpPr>
        <xdr:cNvPr id="400" name="テキスト ボックス 399"/>
        <xdr:cNvSpPr txBox="1"/>
      </xdr:nvSpPr>
      <xdr:spPr>
        <a:xfrm>
          <a:off x="6072505" y="12294235"/>
          <a:ext cx="52959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57785</xdr:rowOff>
    </xdr:from>
    <xdr:to xmlns:xdr="http://schemas.openxmlformats.org/drawingml/2006/spreadsheetDrawing">
      <xdr:col>59</xdr:col>
      <xdr:colOff>50800</xdr:colOff>
      <xdr:row>70</xdr:row>
      <xdr:rowOff>57785</xdr:rowOff>
    </xdr:to>
    <xdr:cxnSp macro="">
      <xdr:nvCxnSpPr>
        <xdr:cNvPr id="401" name="直線コネクタ 400"/>
        <xdr:cNvCxnSpPr/>
      </xdr:nvCxnSpPr>
      <xdr:spPr>
        <a:xfrm>
          <a:off x="6604000" y="12059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85090</xdr:rowOff>
    </xdr:from>
    <xdr:ext cx="529590" cy="236855"/>
    <xdr:sp macro="" textlink="">
      <xdr:nvSpPr>
        <xdr:cNvPr id="402" name="テキスト ボックス 401"/>
        <xdr:cNvSpPr txBox="1"/>
      </xdr:nvSpPr>
      <xdr:spPr>
        <a:xfrm>
          <a:off x="6072505" y="11915140"/>
          <a:ext cx="5295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22860</xdr:rowOff>
    </xdr:from>
    <xdr:to xmlns:xdr="http://schemas.openxmlformats.org/drawingml/2006/spreadsheetDrawing">
      <xdr:col>59</xdr:col>
      <xdr:colOff>50800</xdr:colOff>
      <xdr:row>68</xdr:row>
      <xdr:rowOff>22860</xdr:rowOff>
    </xdr:to>
    <xdr:cxnSp macro="">
      <xdr:nvCxnSpPr>
        <xdr:cNvPr id="403" name="直線コネクタ 402"/>
        <xdr:cNvCxnSpPr/>
      </xdr:nvCxnSpPr>
      <xdr:spPr>
        <a:xfrm>
          <a:off x="6604000" y="1168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50165</xdr:rowOff>
    </xdr:from>
    <xdr:ext cx="529590" cy="236855"/>
    <xdr:sp macro="" textlink="">
      <xdr:nvSpPr>
        <xdr:cNvPr id="404" name="テキスト ボックス 403"/>
        <xdr:cNvSpPr txBox="1"/>
      </xdr:nvSpPr>
      <xdr:spPr>
        <a:xfrm>
          <a:off x="6072505" y="11537315"/>
          <a:ext cx="5295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22860</xdr:rowOff>
    </xdr:from>
    <xdr:to xmlns:xdr="http://schemas.openxmlformats.org/drawingml/2006/spreadsheetDrawing">
      <xdr:col>59</xdr:col>
      <xdr:colOff>50800</xdr:colOff>
      <xdr:row>81</xdr:row>
      <xdr:rowOff>82550</xdr:rowOff>
    </xdr:to>
    <xdr:sp macro="" textlink="">
      <xdr:nvSpPr>
        <xdr:cNvPr id="405" name="普通建設事業費 （ うち新規整備　）グラフ枠"/>
        <xdr:cNvSpPr/>
      </xdr:nvSpPr>
      <xdr:spPr>
        <a:xfrm>
          <a:off x="6604000" y="11681460"/>
          <a:ext cx="46863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103505</xdr:rowOff>
    </xdr:from>
    <xdr:to xmlns:xdr="http://schemas.openxmlformats.org/drawingml/2006/spreadsheetDrawing">
      <xdr:col>54</xdr:col>
      <xdr:colOff>174625</xdr:colOff>
      <xdr:row>79</xdr:row>
      <xdr:rowOff>32385</xdr:rowOff>
    </xdr:to>
    <xdr:cxnSp macro="">
      <xdr:nvCxnSpPr>
        <xdr:cNvPr id="406" name="直線コネクタ 405"/>
        <xdr:cNvCxnSpPr/>
      </xdr:nvCxnSpPr>
      <xdr:spPr>
        <a:xfrm flipV="1">
          <a:off x="10461625" y="12276455"/>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36195</xdr:rowOff>
    </xdr:from>
    <xdr:ext cx="378460" cy="259080"/>
    <xdr:sp macro="" textlink="">
      <xdr:nvSpPr>
        <xdr:cNvPr id="407" name="普通建設事業費 （ うち新規整備　）最小値テキスト"/>
        <xdr:cNvSpPr txBox="1"/>
      </xdr:nvSpPr>
      <xdr:spPr>
        <a:xfrm>
          <a:off x="10528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32385</xdr:rowOff>
    </xdr:from>
    <xdr:to xmlns:xdr="http://schemas.openxmlformats.org/drawingml/2006/spreadsheetDrawing">
      <xdr:col>55</xdr:col>
      <xdr:colOff>88900</xdr:colOff>
      <xdr:row>79</xdr:row>
      <xdr:rowOff>32385</xdr:rowOff>
    </xdr:to>
    <xdr:cxnSp macro="">
      <xdr:nvCxnSpPr>
        <xdr:cNvPr id="408" name="直線コネクタ 407"/>
        <xdr:cNvCxnSpPr/>
      </xdr:nvCxnSpPr>
      <xdr:spPr>
        <a:xfrm>
          <a:off x="10388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53975</xdr:rowOff>
    </xdr:from>
    <xdr:ext cx="534670" cy="233680"/>
    <xdr:sp macro="" textlink="">
      <xdr:nvSpPr>
        <xdr:cNvPr id="409" name="普通建設事業費 （ うち新規整備　）最大値テキスト"/>
        <xdr:cNvSpPr txBox="1"/>
      </xdr:nvSpPr>
      <xdr:spPr>
        <a:xfrm>
          <a:off x="10528300" y="12055475"/>
          <a:ext cx="53467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103505</xdr:rowOff>
    </xdr:from>
    <xdr:to xmlns:xdr="http://schemas.openxmlformats.org/drawingml/2006/spreadsheetDrawing">
      <xdr:col>55</xdr:col>
      <xdr:colOff>88900</xdr:colOff>
      <xdr:row>71</xdr:row>
      <xdr:rowOff>103505</xdr:rowOff>
    </xdr:to>
    <xdr:cxnSp macro="">
      <xdr:nvCxnSpPr>
        <xdr:cNvPr id="410" name="直線コネクタ 409"/>
        <xdr:cNvCxnSpPr/>
      </xdr:nvCxnSpPr>
      <xdr:spPr>
        <a:xfrm>
          <a:off x="10388600" y="1227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123825</xdr:rowOff>
    </xdr:from>
    <xdr:to xmlns:xdr="http://schemas.openxmlformats.org/drawingml/2006/spreadsheetDrawing">
      <xdr:col>55</xdr:col>
      <xdr:colOff>0</xdr:colOff>
      <xdr:row>79</xdr:row>
      <xdr:rowOff>32385</xdr:rowOff>
    </xdr:to>
    <xdr:cxnSp macro="">
      <xdr:nvCxnSpPr>
        <xdr:cNvPr id="411" name="直線コネクタ 410"/>
        <xdr:cNvCxnSpPr/>
      </xdr:nvCxnSpPr>
      <xdr:spPr>
        <a:xfrm>
          <a:off x="9639300" y="1349692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40640</xdr:rowOff>
    </xdr:from>
    <xdr:ext cx="469900" cy="245110"/>
    <xdr:sp macro="" textlink="">
      <xdr:nvSpPr>
        <xdr:cNvPr id="412" name="普通建設事業費 （ うち新規整備　）平均値テキスト"/>
        <xdr:cNvSpPr txBox="1"/>
      </xdr:nvSpPr>
      <xdr:spPr>
        <a:xfrm>
          <a:off x="10528300" y="13070840"/>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18415</xdr:rowOff>
    </xdr:from>
    <xdr:to xmlns:xdr="http://schemas.openxmlformats.org/drawingml/2006/spreadsheetDrawing">
      <xdr:col>55</xdr:col>
      <xdr:colOff>50800</xdr:colOff>
      <xdr:row>77</xdr:row>
      <xdr:rowOff>116205</xdr:rowOff>
    </xdr:to>
    <xdr:sp macro="" textlink="">
      <xdr:nvSpPr>
        <xdr:cNvPr id="413" name="フローチャート: 判断 412"/>
        <xdr:cNvSpPr/>
      </xdr:nvSpPr>
      <xdr:spPr>
        <a:xfrm>
          <a:off x="10426700" y="1322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74</xdr:row>
      <xdr:rowOff>154940</xdr:rowOff>
    </xdr:from>
    <xdr:to xmlns:xdr="http://schemas.openxmlformats.org/drawingml/2006/spreadsheetDrawing">
      <xdr:col>50</xdr:col>
      <xdr:colOff>114300</xdr:colOff>
      <xdr:row>78</xdr:row>
      <xdr:rowOff>123825</xdr:rowOff>
    </xdr:to>
    <xdr:cxnSp macro="">
      <xdr:nvCxnSpPr>
        <xdr:cNvPr id="414" name="直線コネクタ 413"/>
        <xdr:cNvCxnSpPr/>
      </xdr:nvCxnSpPr>
      <xdr:spPr>
        <a:xfrm>
          <a:off x="8747125" y="12842240"/>
          <a:ext cx="892175" cy="654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158750</xdr:rowOff>
    </xdr:to>
    <xdr:sp macro="" textlink="">
      <xdr:nvSpPr>
        <xdr:cNvPr id="415" name="フローチャート: 判断 414"/>
        <xdr:cNvSpPr/>
      </xdr:nvSpPr>
      <xdr:spPr>
        <a:xfrm>
          <a:off x="9588500" y="132619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9525</xdr:rowOff>
    </xdr:from>
    <xdr:ext cx="464185" cy="248285"/>
    <xdr:sp macro="" textlink="">
      <xdr:nvSpPr>
        <xdr:cNvPr id="416" name="テキスト ボックス 415"/>
        <xdr:cNvSpPr txBox="1"/>
      </xdr:nvSpPr>
      <xdr:spPr>
        <a:xfrm>
          <a:off x="9404350" y="13039725"/>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154940</xdr:rowOff>
    </xdr:from>
    <xdr:to xmlns:xdr="http://schemas.openxmlformats.org/drawingml/2006/spreadsheetDrawing">
      <xdr:col>45</xdr:col>
      <xdr:colOff>174625</xdr:colOff>
      <xdr:row>78</xdr:row>
      <xdr:rowOff>8255</xdr:rowOff>
    </xdr:to>
    <xdr:cxnSp macro="">
      <xdr:nvCxnSpPr>
        <xdr:cNvPr id="417" name="直線コネクタ 416"/>
        <xdr:cNvCxnSpPr/>
      </xdr:nvCxnSpPr>
      <xdr:spPr>
        <a:xfrm flipV="1">
          <a:off x="7861300" y="12842240"/>
          <a:ext cx="885825" cy="539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75565</xdr:rowOff>
    </xdr:from>
    <xdr:to xmlns:xdr="http://schemas.openxmlformats.org/drawingml/2006/spreadsheetDrawing">
      <xdr:col>46</xdr:col>
      <xdr:colOff>38100</xdr:colOff>
      <xdr:row>78</xdr:row>
      <xdr:rowOff>8890</xdr:rowOff>
    </xdr:to>
    <xdr:sp macro="" textlink="">
      <xdr:nvSpPr>
        <xdr:cNvPr id="418" name="フローチャート: 判断 417"/>
        <xdr:cNvSpPr/>
      </xdr:nvSpPr>
      <xdr:spPr>
        <a:xfrm>
          <a:off x="8699500" y="132772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0</xdr:rowOff>
    </xdr:from>
    <xdr:ext cx="464185" cy="259080"/>
    <xdr:sp macro="" textlink="">
      <xdr:nvSpPr>
        <xdr:cNvPr id="419" name="テキスト ボックス 418"/>
        <xdr:cNvSpPr txBox="1"/>
      </xdr:nvSpPr>
      <xdr:spPr>
        <a:xfrm>
          <a:off x="8515350" y="13373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130810</xdr:rowOff>
    </xdr:from>
    <xdr:to xmlns:xdr="http://schemas.openxmlformats.org/drawingml/2006/spreadsheetDrawing">
      <xdr:col>41</xdr:col>
      <xdr:colOff>50800</xdr:colOff>
      <xdr:row>78</xdr:row>
      <xdr:rowOff>8255</xdr:rowOff>
    </xdr:to>
    <xdr:cxnSp macro="">
      <xdr:nvCxnSpPr>
        <xdr:cNvPr id="420" name="直線コネクタ 419"/>
        <xdr:cNvCxnSpPr/>
      </xdr:nvCxnSpPr>
      <xdr:spPr>
        <a:xfrm>
          <a:off x="6972300" y="133324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34290</xdr:rowOff>
    </xdr:from>
    <xdr:to xmlns:xdr="http://schemas.openxmlformats.org/drawingml/2006/spreadsheetDrawing">
      <xdr:col>41</xdr:col>
      <xdr:colOff>101600</xdr:colOff>
      <xdr:row>77</xdr:row>
      <xdr:rowOff>132080</xdr:rowOff>
    </xdr:to>
    <xdr:sp macro="" textlink="">
      <xdr:nvSpPr>
        <xdr:cNvPr id="421" name="フローチャート: 判断 420"/>
        <xdr:cNvSpPr/>
      </xdr:nvSpPr>
      <xdr:spPr>
        <a:xfrm>
          <a:off x="7810500" y="13235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147955</xdr:rowOff>
    </xdr:from>
    <xdr:ext cx="464185" cy="247015"/>
    <xdr:sp macro="" textlink="">
      <xdr:nvSpPr>
        <xdr:cNvPr id="422" name="テキスト ボックス 421"/>
        <xdr:cNvSpPr txBox="1"/>
      </xdr:nvSpPr>
      <xdr:spPr>
        <a:xfrm>
          <a:off x="7626350" y="1300670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113665</xdr:rowOff>
    </xdr:from>
    <xdr:to xmlns:xdr="http://schemas.openxmlformats.org/drawingml/2006/spreadsheetDrawing">
      <xdr:col>36</xdr:col>
      <xdr:colOff>165100</xdr:colOff>
      <xdr:row>77</xdr:row>
      <xdr:rowOff>46355</xdr:rowOff>
    </xdr:to>
    <xdr:sp macro="" textlink="">
      <xdr:nvSpPr>
        <xdr:cNvPr id="423" name="フローチャート: 判断 422"/>
        <xdr:cNvSpPr/>
      </xdr:nvSpPr>
      <xdr:spPr>
        <a:xfrm>
          <a:off x="6921500" y="131438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61595</xdr:rowOff>
    </xdr:from>
    <xdr:ext cx="528955" cy="247015"/>
    <xdr:sp macro="" textlink="">
      <xdr:nvSpPr>
        <xdr:cNvPr id="424" name="テキスト ボックス 423"/>
        <xdr:cNvSpPr txBox="1"/>
      </xdr:nvSpPr>
      <xdr:spPr>
        <a:xfrm>
          <a:off x="6704965" y="1292034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7" name="テキスト ボックス 426"/>
        <xdr:cNvSpPr txBox="1"/>
      </xdr:nvSpPr>
      <xdr:spPr>
        <a:xfrm>
          <a:off x="855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153035</xdr:rowOff>
    </xdr:from>
    <xdr:to xmlns:xdr="http://schemas.openxmlformats.org/drawingml/2006/spreadsheetDrawing">
      <xdr:col>55</xdr:col>
      <xdr:colOff>50800</xdr:colOff>
      <xdr:row>79</xdr:row>
      <xdr:rowOff>83185</xdr:rowOff>
    </xdr:to>
    <xdr:sp macro="" textlink="">
      <xdr:nvSpPr>
        <xdr:cNvPr id="430" name="楕円 429"/>
        <xdr:cNvSpPr/>
      </xdr:nvSpPr>
      <xdr:spPr>
        <a:xfrm>
          <a:off x="104267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67945</xdr:rowOff>
    </xdr:from>
    <xdr:ext cx="378460" cy="258445"/>
    <xdr:sp macro="" textlink="">
      <xdr:nvSpPr>
        <xdr:cNvPr id="431" name="普通建設事業費 （ うち新規整備　）該当値テキスト"/>
        <xdr:cNvSpPr txBox="1"/>
      </xdr:nvSpPr>
      <xdr:spPr>
        <a:xfrm>
          <a:off x="10528300" y="13441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73025</xdr:rowOff>
    </xdr:from>
    <xdr:to xmlns:xdr="http://schemas.openxmlformats.org/drawingml/2006/spreadsheetDrawing">
      <xdr:col>50</xdr:col>
      <xdr:colOff>165100</xdr:colOff>
      <xdr:row>79</xdr:row>
      <xdr:rowOff>3175</xdr:rowOff>
    </xdr:to>
    <xdr:sp macro="" textlink="">
      <xdr:nvSpPr>
        <xdr:cNvPr id="432" name="楕円 431"/>
        <xdr:cNvSpPr/>
      </xdr:nvSpPr>
      <xdr:spPr>
        <a:xfrm>
          <a:off x="9588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166370</xdr:rowOff>
    </xdr:from>
    <xdr:ext cx="464185" cy="253365"/>
    <xdr:sp macro="" textlink="">
      <xdr:nvSpPr>
        <xdr:cNvPr id="433" name="テキスト ボックス 432"/>
        <xdr:cNvSpPr txBox="1"/>
      </xdr:nvSpPr>
      <xdr:spPr>
        <a:xfrm>
          <a:off x="9404350" y="135394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107315</xdr:rowOff>
    </xdr:from>
    <xdr:to xmlns:xdr="http://schemas.openxmlformats.org/drawingml/2006/spreadsheetDrawing">
      <xdr:col>46</xdr:col>
      <xdr:colOff>38100</xdr:colOff>
      <xdr:row>75</xdr:row>
      <xdr:rowOff>45085</xdr:rowOff>
    </xdr:to>
    <xdr:sp macro="" textlink="">
      <xdr:nvSpPr>
        <xdr:cNvPr id="434" name="楕円 433"/>
        <xdr:cNvSpPr/>
      </xdr:nvSpPr>
      <xdr:spPr>
        <a:xfrm>
          <a:off x="8699500" y="12794615"/>
          <a:ext cx="10160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57785</xdr:rowOff>
    </xdr:from>
    <xdr:ext cx="528955" cy="237490"/>
    <xdr:sp macro="" textlink="">
      <xdr:nvSpPr>
        <xdr:cNvPr id="435" name="テキスト ボックス 434"/>
        <xdr:cNvSpPr txBox="1"/>
      </xdr:nvSpPr>
      <xdr:spPr>
        <a:xfrm>
          <a:off x="8482965" y="12573635"/>
          <a:ext cx="52895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123825</xdr:rowOff>
    </xdr:from>
    <xdr:to xmlns:xdr="http://schemas.openxmlformats.org/drawingml/2006/spreadsheetDrawing">
      <xdr:col>41</xdr:col>
      <xdr:colOff>101600</xdr:colOff>
      <xdr:row>78</xdr:row>
      <xdr:rowOff>59055</xdr:rowOff>
    </xdr:to>
    <xdr:sp macro="" textlink="">
      <xdr:nvSpPr>
        <xdr:cNvPr id="436" name="楕円 435"/>
        <xdr:cNvSpPr/>
      </xdr:nvSpPr>
      <xdr:spPr>
        <a:xfrm>
          <a:off x="7810500" y="1332547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50165</xdr:rowOff>
    </xdr:from>
    <xdr:ext cx="464185" cy="259080"/>
    <xdr:sp macro="" textlink="">
      <xdr:nvSpPr>
        <xdr:cNvPr id="437" name="テキスト ボックス 436"/>
        <xdr:cNvSpPr txBox="1"/>
      </xdr:nvSpPr>
      <xdr:spPr>
        <a:xfrm>
          <a:off x="7626350" y="134232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82550</xdr:rowOff>
    </xdr:from>
    <xdr:to xmlns:xdr="http://schemas.openxmlformats.org/drawingml/2006/spreadsheetDrawing">
      <xdr:col>36</xdr:col>
      <xdr:colOff>165100</xdr:colOff>
      <xdr:row>78</xdr:row>
      <xdr:rowOff>15875</xdr:rowOff>
    </xdr:to>
    <xdr:sp macro="" textlink="">
      <xdr:nvSpPr>
        <xdr:cNvPr id="438" name="楕円 437"/>
        <xdr:cNvSpPr/>
      </xdr:nvSpPr>
      <xdr:spPr>
        <a:xfrm>
          <a:off x="6921500" y="132842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6985</xdr:rowOff>
    </xdr:from>
    <xdr:ext cx="464185" cy="255270"/>
    <xdr:sp macro="" textlink="">
      <xdr:nvSpPr>
        <xdr:cNvPr id="439" name="テキスト ボックス 438"/>
        <xdr:cNvSpPr txBox="1"/>
      </xdr:nvSpPr>
      <xdr:spPr>
        <a:xfrm>
          <a:off x="6737350" y="1338008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8" name="テキスト ボックス 447"/>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0" name="直線コネクタ 44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51" name="テキスト ボックス 450"/>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2" name="直線コネクタ 45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9590" cy="259080"/>
    <xdr:sp macro="" textlink="">
      <xdr:nvSpPr>
        <xdr:cNvPr id="453" name="テキスト ボックス 452"/>
        <xdr:cNvSpPr txBox="1"/>
      </xdr:nvSpPr>
      <xdr:spPr>
        <a:xfrm>
          <a:off x="6072505" y="1649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4" name="直線コネクタ 45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9590" cy="253365"/>
    <xdr:sp macro="" textlink="">
      <xdr:nvSpPr>
        <xdr:cNvPr id="455" name="テキスト ボックス 454"/>
        <xdr:cNvSpPr txBox="1"/>
      </xdr:nvSpPr>
      <xdr:spPr>
        <a:xfrm>
          <a:off x="6072505" y="161137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6" name="直線コネクタ 45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9590" cy="259080"/>
    <xdr:sp macro="" textlink="">
      <xdr:nvSpPr>
        <xdr:cNvPr id="457" name="テキスト ボックス 456"/>
        <xdr:cNvSpPr txBox="1"/>
      </xdr:nvSpPr>
      <xdr:spPr>
        <a:xfrm>
          <a:off x="6072505" y="15732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8" name="直線コネクタ 45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7175"/>
    <xdr:sp macro="" textlink="">
      <xdr:nvSpPr>
        <xdr:cNvPr id="459" name="テキスト ボックス 458"/>
        <xdr:cNvSpPr txBox="1"/>
      </xdr:nvSpPr>
      <xdr:spPr>
        <a:xfrm>
          <a:off x="6008370" y="15351760"/>
          <a:ext cx="591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3365"/>
    <xdr:sp macro="" textlink="">
      <xdr:nvSpPr>
        <xdr:cNvPr id="461" name="テキスト ボックス 460"/>
        <xdr:cNvSpPr txBox="1"/>
      </xdr:nvSpPr>
      <xdr:spPr>
        <a:xfrm>
          <a:off x="6008370" y="1497076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59055</xdr:rowOff>
    </xdr:from>
    <xdr:to xmlns:xdr="http://schemas.openxmlformats.org/drawingml/2006/spreadsheetDrawing">
      <xdr:col>54</xdr:col>
      <xdr:colOff>174625</xdr:colOff>
      <xdr:row>98</xdr:row>
      <xdr:rowOff>139065</xdr:rowOff>
    </xdr:to>
    <xdr:cxnSp macro="">
      <xdr:nvCxnSpPr>
        <xdr:cNvPr id="463" name="直線コネクタ 462"/>
        <xdr:cNvCxnSpPr/>
      </xdr:nvCxnSpPr>
      <xdr:spPr>
        <a:xfrm flipV="1">
          <a:off x="10461625" y="1566100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469900" cy="253365"/>
    <xdr:sp macro="" textlink="">
      <xdr:nvSpPr>
        <xdr:cNvPr id="464" name="普通建設事業費 （ うち更新整備　）最小値テキスト"/>
        <xdr:cNvSpPr txBox="1"/>
      </xdr:nvSpPr>
      <xdr:spPr>
        <a:xfrm>
          <a:off x="10528300" y="16945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139065</xdr:rowOff>
    </xdr:from>
    <xdr:to xmlns:xdr="http://schemas.openxmlformats.org/drawingml/2006/spreadsheetDrawing">
      <xdr:col>55</xdr:col>
      <xdr:colOff>88900</xdr:colOff>
      <xdr:row>98</xdr:row>
      <xdr:rowOff>139065</xdr:rowOff>
    </xdr:to>
    <xdr:cxnSp macro="">
      <xdr:nvCxnSpPr>
        <xdr:cNvPr id="465" name="直線コネクタ 464"/>
        <xdr:cNvCxnSpPr/>
      </xdr:nvCxnSpPr>
      <xdr:spPr>
        <a:xfrm>
          <a:off x="10388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6350</xdr:rowOff>
    </xdr:from>
    <xdr:ext cx="598805" cy="255270"/>
    <xdr:sp macro="" textlink="">
      <xdr:nvSpPr>
        <xdr:cNvPr id="466" name="普通建設事業費 （ うち更新整備　）最大値テキスト"/>
        <xdr:cNvSpPr txBox="1"/>
      </xdr:nvSpPr>
      <xdr:spPr>
        <a:xfrm>
          <a:off x="10528300" y="154368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59055</xdr:rowOff>
    </xdr:from>
    <xdr:to xmlns:xdr="http://schemas.openxmlformats.org/drawingml/2006/spreadsheetDrawing">
      <xdr:col>55</xdr:col>
      <xdr:colOff>88900</xdr:colOff>
      <xdr:row>91</xdr:row>
      <xdr:rowOff>59055</xdr:rowOff>
    </xdr:to>
    <xdr:cxnSp macro="">
      <xdr:nvCxnSpPr>
        <xdr:cNvPr id="467" name="直線コネクタ 466"/>
        <xdr:cNvCxnSpPr/>
      </xdr:nvCxnSpPr>
      <xdr:spPr>
        <a:xfrm>
          <a:off x="10388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3175</xdr:rowOff>
    </xdr:from>
    <xdr:to xmlns:xdr="http://schemas.openxmlformats.org/drawingml/2006/spreadsheetDrawing">
      <xdr:col>55</xdr:col>
      <xdr:colOff>0</xdr:colOff>
      <xdr:row>98</xdr:row>
      <xdr:rowOff>64135</xdr:rowOff>
    </xdr:to>
    <xdr:cxnSp macro="">
      <xdr:nvCxnSpPr>
        <xdr:cNvPr id="468" name="直線コネクタ 467"/>
        <xdr:cNvCxnSpPr/>
      </xdr:nvCxnSpPr>
      <xdr:spPr>
        <a:xfrm>
          <a:off x="9639300" y="1680527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149860</xdr:rowOff>
    </xdr:from>
    <xdr:ext cx="534670" cy="259080"/>
    <xdr:sp macro="" textlink="">
      <xdr:nvSpPr>
        <xdr:cNvPr id="469" name="普通建設事業費 （ うち更新整備　）平均値テキスト"/>
        <xdr:cNvSpPr txBox="1"/>
      </xdr:nvSpPr>
      <xdr:spPr>
        <a:xfrm>
          <a:off x="10528300" y="16437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127000</xdr:rowOff>
    </xdr:from>
    <xdr:to xmlns:xdr="http://schemas.openxmlformats.org/drawingml/2006/spreadsheetDrawing">
      <xdr:col>55</xdr:col>
      <xdr:colOff>50800</xdr:colOff>
      <xdr:row>97</xdr:row>
      <xdr:rowOff>57150</xdr:rowOff>
    </xdr:to>
    <xdr:sp macro="" textlink="">
      <xdr:nvSpPr>
        <xdr:cNvPr id="470" name="フローチャート: 判断 469"/>
        <xdr:cNvSpPr/>
      </xdr:nvSpPr>
      <xdr:spPr>
        <a:xfrm>
          <a:off x="10426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141605</xdr:rowOff>
    </xdr:from>
    <xdr:to xmlns:xdr="http://schemas.openxmlformats.org/drawingml/2006/spreadsheetDrawing">
      <xdr:col>50</xdr:col>
      <xdr:colOff>114300</xdr:colOff>
      <xdr:row>98</xdr:row>
      <xdr:rowOff>3175</xdr:rowOff>
    </xdr:to>
    <xdr:cxnSp macro="">
      <xdr:nvCxnSpPr>
        <xdr:cNvPr id="471" name="直線コネクタ 470"/>
        <xdr:cNvCxnSpPr/>
      </xdr:nvCxnSpPr>
      <xdr:spPr>
        <a:xfrm>
          <a:off x="8747125" y="16772255"/>
          <a:ext cx="8921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37465</xdr:rowOff>
    </xdr:from>
    <xdr:to xmlns:xdr="http://schemas.openxmlformats.org/drawingml/2006/spreadsheetDrawing">
      <xdr:col>50</xdr:col>
      <xdr:colOff>165100</xdr:colOff>
      <xdr:row>97</xdr:row>
      <xdr:rowOff>139065</xdr:rowOff>
    </xdr:to>
    <xdr:sp macro="" textlink="">
      <xdr:nvSpPr>
        <xdr:cNvPr id="472" name="フローチャート: 判断 471"/>
        <xdr:cNvSpPr/>
      </xdr:nvSpPr>
      <xdr:spPr>
        <a:xfrm>
          <a:off x="9588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155575</xdr:rowOff>
    </xdr:from>
    <xdr:ext cx="528955" cy="253365"/>
    <xdr:sp macro="" textlink="">
      <xdr:nvSpPr>
        <xdr:cNvPr id="473" name="テキスト ボックス 472"/>
        <xdr:cNvSpPr txBox="1"/>
      </xdr:nvSpPr>
      <xdr:spPr>
        <a:xfrm>
          <a:off x="9371965" y="164433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1905</xdr:rowOff>
    </xdr:from>
    <xdr:to xmlns:xdr="http://schemas.openxmlformats.org/drawingml/2006/spreadsheetDrawing">
      <xdr:col>45</xdr:col>
      <xdr:colOff>174625</xdr:colOff>
      <xdr:row>97</xdr:row>
      <xdr:rowOff>141605</xdr:rowOff>
    </xdr:to>
    <xdr:cxnSp macro="">
      <xdr:nvCxnSpPr>
        <xdr:cNvPr id="474" name="直線コネクタ 473"/>
        <xdr:cNvCxnSpPr/>
      </xdr:nvCxnSpPr>
      <xdr:spPr>
        <a:xfrm>
          <a:off x="7861300" y="16632555"/>
          <a:ext cx="885825"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53975</xdr:rowOff>
    </xdr:from>
    <xdr:to xmlns:xdr="http://schemas.openxmlformats.org/drawingml/2006/spreadsheetDrawing">
      <xdr:col>46</xdr:col>
      <xdr:colOff>38100</xdr:colOff>
      <xdr:row>97</xdr:row>
      <xdr:rowOff>155575</xdr:rowOff>
    </xdr:to>
    <xdr:sp macro="" textlink="">
      <xdr:nvSpPr>
        <xdr:cNvPr id="475" name="フローチャート: 判断 474"/>
        <xdr:cNvSpPr/>
      </xdr:nvSpPr>
      <xdr:spPr>
        <a:xfrm>
          <a:off x="869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635</xdr:rowOff>
    </xdr:from>
    <xdr:ext cx="528955" cy="259080"/>
    <xdr:sp macro="" textlink="">
      <xdr:nvSpPr>
        <xdr:cNvPr id="476" name="テキスト ボックス 475"/>
        <xdr:cNvSpPr txBox="1"/>
      </xdr:nvSpPr>
      <xdr:spPr>
        <a:xfrm>
          <a:off x="8482965" y="164598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1905</xdr:rowOff>
    </xdr:from>
    <xdr:to xmlns:xdr="http://schemas.openxmlformats.org/drawingml/2006/spreadsheetDrawing">
      <xdr:col>41</xdr:col>
      <xdr:colOff>50800</xdr:colOff>
      <xdr:row>97</xdr:row>
      <xdr:rowOff>92710</xdr:rowOff>
    </xdr:to>
    <xdr:cxnSp macro="">
      <xdr:nvCxnSpPr>
        <xdr:cNvPr id="477" name="直線コネクタ 476"/>
        <xdr:cNvCxnSpPr/>
      </xdr:nvCxnSpPr>
      <xdr:spPr>
        <a:xfrm flipV="1">
          <a:off x="6972300" y="166325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22860</xdr:rowOff>
    </xdr:from>
    <xdr:to xmlns:xdr="http://schemas.openxmlformats.org/drawingml/2006/spreadsheetDrawing">
      <xdr:col>41</xdr:col>
      <xdr:colOff>101600</xdr:colOff>
      <xdr:row>97</xdr:row>
      <xdr:rowOff>124460</xdr:rowOff>
    </xdr:to>
    <xdr:sp macro="" textlink="">
      <xdr:nvSpPr>
        <xdr:cNvPr id="478" name="フローチャート: 判断 477"/>
        <xdr:cNvSpPr/>
      </xdr:nvSpPr>
      <xdr:spPr>
        <a:xfrm>
          <a:off x="7810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115570</xdr:rowOff>
    </xdr:from>
    <xdr:ext cx="528955" cy="259080"/>
    <xdr:sp macro="" textlink="">
      <xdr:nvSpPr>
        <xdr:cNvPr id="479" name="テキスト ボックス 478"/>
        <xdr:cNvSpPr txBox="1"/>
      </xdr:nvSpPr>
      <xdr:spPr>
        <a:xfrm>
          <a:off x="7593965" y="16746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48260</xdr:rowOff>
    </xdr:from>
    <xdr:to xmlns:xdr="http://schemas.openxmlformats.org/drawingml/2006/spreadsheetDrawing">
      <xdr:col>36</xdr:col>
      <xdr:colOff>165100</xdr:colOff>
      <xdr:row>97</xdr:row>
      <xdr:rowOff>149860</xdr:rowOff>
    </xdr:to>
    <xdr:sp macro="" textlink="">
      <xdr:nvSpPr>
        <xdr:cNvPr id="480" name="フローチャート: 判断 479"/>
        <xdr:cNvSpPr/>
      </xdr:nvSpPr>
      <xdr:spPr>
        <a:xfrm>
          <a:off x="6921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140970</xdr:rowOff>
    </xdr:from>
    <xdr:ext cx="528955" cy="259080"/>
    <xdr:sp macro="" textlink="">
      <xdr:nvSpPr>
        <xdr:cNvPr id="481" name="テキスト ボックス 480"/>
        <xdr:cNvSpPr txBox="1"/>
      </xdr:nvSpPr>
      <xdr:spPr>
        <a:xfrm>
          <a:off x="6704965" y="167716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4" name="テキスト ボックス 483"/>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13335</xdr:rowOff>
    </xdr:from>
    <xdr:to xmlns:xdr="http://schemas.openxmlformats.org/drawingml/2006/spreadsheetDrawing">
      <xdr:col>55</xdr:col>
      <xdr:colOff>50800</xdr:colOff>
      <xdr:row>98</xdr:row>
      <xdr:rowOff>114935</xdr:rowOff>
    </xdr:to>
    <xdr:sp macro="" textlink="">
      <xdr:nvSpPr>
        <xdr:cNvPr id="487" name="楕円 486"/>
        <xdr:cNvSpPr/>
      </xdr:nvSpPr>
      <xdr:spPr>
        <a:xfrm>
          <a:off x="104267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99695</xdr:rowOff>
    </xdr:from>
    <xdr:ext cx="534670" cy="253365"/>
    <xdr:sp macro="" textlink="">
      <xdr:nvSpPr>
        <xdr:cNvPr id="488" name="普通建設事業費 （ うち更新整備　）該当値テキスト"/>
        <xdr:cNvSpPr txBox="1"/>
      </xdr:nvSpPr>
      <xdr:spPr>
        <a:xfrm>
          <a:off x="10528300" y="167303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123825</xdr:rowOff>
    </xdr:from>
    <xdr:to xmlns:xdr="http://schemas.openxmlformats.org/drawingml/2006/spreadsheetDrawing">
      <xdr:col>50</xdr:col>
      <xdr:colOff>165100</xdr:colOff>
      <xdr:row>98</xdr:row>
      <xdr:rowOff>53975</xdr:rowOff>
    </xdr:to>
    <xdr:sp macro="" textlink="">
      <xdr:nvSpPr>
        <xdr:cNvPr id="489" name="楕円 488"/>
        <xdr:cNvSpPr/>
      </xdr:nvSpPr>
      <xdr:spPr>
        <a:xfrm>
          <a:off x="9588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45085</xdr:rowOff>
    </xdr:from>
    <xdr:ext cx="528955" cy="258445"/>
    <xdr:sp macro="" textlink="">
      <xdr:nvSpPr>
        <xdr:cNvPr id="490" name="テキスト ボックス 489"/>
        <xdr:cNvSpPr txBox="1"/>
      </xdr:nvSpPr>
      <xdr:spPr>
        <a:xfrm>
          <a:off x="9371965" y="168471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90805</xdr:rowOff>
    </xdr:from>
    <xdr:to xmlns:xdr="http://schemas.openxmlformats.org/drawingml/2006/spreadsheetDrawing">
      <xdr:col>46</xdr:col>
      <xdr:colOff>38100</xdr:colOff>
      <xdr:row>98</xdr:row>
      <xdr:rowOff>20955</xdr:rowOff>
    </xdr:to>
    <xdr:sp macro="" textlink="">
      <xdr:nvSpPr>
        <xdr:cNvPr id="491" name="楕円 490"/>
        <xdr:cNvSpPr/>
      </xdr:nvSpPr>
      <xdr:spPr>
        <a:xfrm>
          <a:off x="8699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12065</xdr:rowOff>
    </xdr:from>
    <xdr:ext cx="528955" cy="259080"/>
    <xdr:sp macro="" textlink="">
      <xdr:nvSpPr>
        <xdr:cNvPr id="492" name="テキスト ボックス 491"/>
        <xdr:cNvSpPr txBox="1"/>
      </xdr:nvSpPr>
      <xdr:spPr>
        <a:xfrm>
          <a:off x="8482965" y="168141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122555</xdr:rowOff>
    </xdr:from>
    <xdr:to xmlns:xdr="http://schemas.openxmlformats.org/drawingml/2006/spreadsheetDrawing">
      <xdr:col>41</xdr:col>
      <xdr:colOff>101600</xdr:colOff>
      <xdr:row>97</xdr:row>
      <xdr:rowOff>52705</xdr:rowOff>
    </xdr:to>
    <xdr:sp macro="" textlink="">
      <xdr:nvSpPr>
        <xdr:cNvPr id="493" name="楕円 492"/>
        <xdr:cNvSpPr/>
      </xdr:nvSpPr>
      <xdr:spPr>
        <a:xfrm>
          <a:off x="7810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69215</xdr:rowOff>
    </xdr:from>
    <xdr:ext cx="528955" cy="259080"/>
    <xdr:sp macro="" textlink="">
      <xdr:nvSpPr>
        <xdr:cNvPr id="494" name="テキスト ボックス 493"/>
        <xdr:cNvSpPr txBox="1"/>
      </xdr:nvSpPr>
      <xdr:spPr>
        <a:xfrm>
          <a:off x="7593965" y="163569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41910</xdr:rowOff>
    </xdr:from>
    <xdr:to xmlns:xdr="http://schemas.openxmlformats.org/drawingml/2006/spreadsheetDrawing">
      <xdr:col>36</xdr:col>
      <xdr:colOff>165100</xdr:colOff>
      <xdr:row>97</xdr:row>
      <xdr:rowOff>143510</xdr:rowOff>
    </xdr:to>
    <xdr:sp macro="" textlink="">
      <xdr:nvSpPr>
        <xdr:cNvPr id="495" name="楕円 494"/>
        <xdr:cNvSpPr/>
      </xdr:nvSpPr>
      <xdr:spPr>
        <a:xfrm>
          <a:off x="6921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160020</xdr:rowOff>
    </xdr:from>
    <xdr:ext cx="528955" cy="259080"/>
    <xdr:sp macro="" textlink="">
      <xdr:nvSpPr>
        <xdr:cNvPr id="496" name="テキスト ボックス 495"/>
        <xdr:cNvSpPr txBox="1"/>
      </xdr:nvSpPr>
      <xdr:spPr>
        <a:xfrm>
          <a:off x="6704965" y="16447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53975</xdr:rowOff>
    </xdr:from>
    <xdr:to xmlns:xdr="http://schemas.openxmlformats.org/drawingml/2006/spreadsheetDrawing">
      <xdr:col>89</xdr:col>
      <xdr:colOff>174625</xdr:colOff>
      <xdr:row>25</xdr:row>
      <xdr:rowOff>29845</xdr:rowOff>
    </xdr:to>
    <xdr:sp macro="" textlink="">
      <xdr:nvSpPr>
        <xdr:cNvPr id="497" name="正方形/長方形 496"/>
        <xdr:cNvSpPr/>
      </xdr:nvSpPr>
      <xdr:spPr>
        <a:xfrm>
          <a:off x="12446000" y="3997325"/>
          <a:ext cx="4683125"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53975</xdr:rowOff>
    </xdr:from>
    <xdr:to xmlns:xdr="http://schemas.openxmlformats.org/drawingml/2006/spreadsheetDrawing">
      <xdr:col>74</xdr:col>
      <xdr:colOff>0</xdr:colOff>
      <xdr:row>26</xdr:row>
      <xdr:rowOff>133985</xdr:rowOff>
    </xdr:to>
    <xdr:sp macro="" textlink="">
      <xdr:nvSpPr>
        <xdr:cNvPr id="498" name="正方形/長方形 497"/>
        <xdr:cNvSpPr/>
      </xdr:nvSpPr>
      <xdr:spPr>
        <a:xfrm>
          <a:off x="12573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84455</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53975</xdr:rowOff>
    </xdr:from>
    <xdr:to xmlns:xdr="http://schemas.openxmlformats.org/drawingml/2006/spreadsheetDrawing">
      <xdr:col>79</xdr:col>
      <xdr:colOff>63500</xdr:colOff>
      <xdr:row>26</xdr:row>
      <xdr:rowOff>133985</xdr:rowOff>
    </xdr:to>
    <xdr:sp macro="" textlink="">
      <xdr:nvSpPr>
        <xdr:cNvPr id="500" name="正方形/長方形 499"/>
        <xdr:cNvSpPr/>
      </xdr:nvSpPr>
      <xdr:spPr>
        <a:xfrm>
          <a:off x="13589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84455</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53975</xdr:rowOff>
    </xdr:from>
    <xdr:to xmlns:xdr="http://schemas.openxmlformats.org/drawingml/2006/spreadsheetDrawing">
      <xdr:col>85</xdr:col>
      <xdr:colOff>63500</xdr:colOff>
      <xdr:row>26</xdr:row>
      <xdr:rowOff>133985</xdr:rowOff>
    </xdr:to>
    <xdr:sp macro="" textlink="">
      <xdr:nvSpPr>
        <xdr:cNvPr id="502" name="正方形/長方形 501"/>
        <xdr:cNvSpPr/>
      </xdr:nvSpPr>
      <xdr:spPr>
        <a:xfrm>
          <a:off x="14732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84455</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23495</xdr:rowOff>
    </xdr:from>
    <xdr:to xmlns:xdr="http://schemas.openxmlformats.org/drawingml/2006/spreadsheetDrawing">
      <xdr:col>89</xdr:col>
      <xdr:colOff>174625</xdr:colOff>
      <xdr:row>41</xdr:row>
      <xdr:rowOff>78740</xdr:rowOff>
    </xdr:to>
    <xdr:sp macro="" textlink="">
      <xdr:nvSpPr>
        <xdr:cNvPr id="504" name="正方形/長方形 503"/>
        <xdr:cNvSpPr/>
      </xdr:nvSpPr>
      <xdr:spPr>
        <a:xfrm>
          <a:off x="12446000" y="4824095"/>
          <a:ext cx="4683125"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4445</xdr:rowOff>
    </xdr:from>
    <xdr:ext cx="346075" cy="215900"/>
    <xdr:sp macro="" textlink="">
      <xdr:nvSpPr>
        <xdr:cNvPr id="505" name="テキスト ボックス 504"/>
        <xdr:cNvSpPr txBox="1"/>
      </xdr:nvSpPr>
      <xdr:spPr>
        <a:xfrm>
          <a:off x="12407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78740</xdr:rowOff>
    </xdr:from>
    <xdr:to xmlns:xdr="http://schemas.openxmlformats.org/drawingml/2006/spreadsheetDrawing">
      <xdr:col>89</xdr:col>
      <xdr:colOff>174625</xdr:colOff>
      <xdr:row>41</xdr:row>
      <xdr:rowOff>78740</xdr:rowOff>
    </xdr:to>
    <xdr:cxnSp macro="">
      <xdr:nvCxnSpPr>
        <xdr:cNvPr id="506" name="直線コネクタ 505"/>
        <xdr:cNvCxnSpPr/>
      </xdr:nvCxnSpPr>
      <xdr:spPr>
        <a:xfrm>
          <a:off x="12446000" y="71081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133985</xdr:rowOff>
    </xdr:from>
    <xdr:to xmlns:xdr="http://schemas.openxmlformats.org/drawingml/2006/spreadsheetDrawing">
      <xdr:col>89</xdr:col>
      <xdr:colOff>174625</xdr:colOff>
      <xdr:row>38</xdr:row>
      <xdr:rowOff>133985</xdr:rowOff>
    </xdr:to>
    <xdr:cxnSp macro="">
      <xdr:nvCxnSpPr>
        <xdr:cNvPr id="507" name="直線コネクタ 506"/>
        <xdr:cNvCxnSpPr/>
      </xdr:nvCxnSpPr>
      <xdr:spPr>
        <a:xfrm>
          <a:off x="12446000" y="66490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161290</xdr:rowOff>
    </xdr:from>
    <xdr:ext cx="245110" cy="246380"/>
    <xdr:sp macro="" textlink="">
      <xdr:nvSpPr>
        <xdr:cNvPr id="508" name="テキスト ボックス 507"/>
        <xdr:cNvSpPr txBox="1"/>
      </xdr:nvSpPr>
      <xdr:spPr>
        <a:xfrm>
          <a:off x="12197080" y="650494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23495</xdr:rowOff>
    </xdr:from>
    <xdr:to xmlns:xdr="http://schemas.openxmlformats.org/drawingml/2006/spreadsheetDrawing">
      <xdr:col>89</xdr:col>
      <xdr:colOff>174625</xdr:colOff>
      <xdr:row>36</xdr:row>
      <xdr:rowOff>23495</xdr:rowOff>
    </xdr:to>
    <xdr:cxnSp macro="">
      <xdr:nvCxnSpPr>
        <xdr:cNvPr id="509" name="直線コネクタ 508"/>
        <xdr:cNvCxnSpPr/>
      </xdr:nvCxnSpPr>
      <xdr:spPr>
        <a:xfrm>
          <a:off x="12446000" y="61956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35</xdr:row>
      <xdr:rowOff>52705</xdr:rowOff>
    </xdr:from>
    <xdr:ext cx="461645" cy="242570"/>
    <xdr:sp macro="" textlink="">
      <xdr:nvSpPr>
        <xdr:cNvPr id="510" name="テキスト ボックス 509"/>
        <xdr:cNvSpPr txBox="1"/>
      </xdr:nvSpPr>
      <xdr:spPr>
        <a:xfrm>
          <a:off x="11978640" y="6053455"/>
          <a:ext cx="46164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78740</xdr:rowOff>
    </xdr:from>
    <xdr:to xmlns:xdr="http://schemas.openxmlformats.org/drawingml/2006/spreadsheetDrawing">
      <xdr:col>89</xdr:col>
      <xdr:colOff>174625</xdr:colOff>
      <xdr:row>33</xdr:row>
      <xdr:rowOff>78740</xdr:rowOff>
    </xdr:to>
    <xdr:cxnSp macro="">
      <xdr:nvCxnSpPr>
        <xdr:cNvPr id="511" name="直線コネクタ 510"/>
        <xdr:cNvCxnSpPr/>
      </xdr:nvCxnSpPr>
      <xdr:spPr>
        <a:xfrm>
          <a:off x="12446000" y="57365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106045</xdr:rowOff>
    </xdr:from>
    <xdr:ext cx="461645" cy="248285"/>
    <xdr:sp macro="" textlink="">
      <xdr:nvSpPr>
        <xdr:cNvPr id="512" name="テキスト ボックス 511"/>
        <xdr:cNvSpPr txBox="1"/>
      </xdr:nvSpPr>
      <xdr:spPr>
        <a:xfrm>
          <a:off x="11978640" y="559244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133985</xdr:rowOff>
    </xdr:from>
    <xdr:to xmlns:xdr="http://schemas.openxmlformats.org/drawingml/2006/spreadsheetDrawing">
      <xdr:col>89</xdr:col>
      <xdr:colOff>174625</xdr:colOff>
      <xdr:row>30</xdr:row>
      <xdr:rowOff>133985</xdr:rowOff>
    </xdr:to>
    <xdr:cxnSp macro="">
      <xdr:nvCxnSpPr>
        <xdr:cNvPr id="513" name="直線コネクタ 512"/>
        <xdr:cNvCxnSpPr/>
      </xdr:nvCxnSpPr>
      <xdr:spPr>
        <a:xfrm>
          <a:off x="12446000" y="52774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161290</xdr:rowOff>
    </xdr:from>
    <xdr:ext cx="461645" cy="246380"/>
    <xdr:sp macro="" textlink="">
      <xdr:nvSpPr>
        <xdr:cNvPr id="514" name="テキスト ボックス 513"/>
        <xdr:cNvSpPr txBox="1"/>
      </xdr:nvSpPr>
      <xdr:spPr>
        <a:xfrm>
          <a:off x="11978640" y="5133340"/>
          <a:ext cx="4616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23495</xdr:rowOff>
    </xdr:from>
    <xdr:to xmlns:xdr="http://schemas.openxmlformats.org/drawingml/2006/spreadsheetDrawing">
      <xdr:col>89</xdr:col>
      <xdr:colOff>174625</xdr:colOff>
      <xdr:row>28</xdr:row>
      <xdr:rowOff>23495</xdr:rowOff>
    </xdr:to>
    <xdr:cxnSp macro="">
      <xdr:nvCxnSpPr>
        <xdr:cNvPr id="515" name="直線コネクタ 514"/>
        <xdr:cNvCxnSpPr/>
      </xdr:nvCxnSpPr>
      <xdr:spPr>
        <a:xfrm>
          <a:off x="12446000" y="4824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52705</xdr:rowOff>
    </xdr:from>
    <xdr:ext cx="461645" cy="242570"/>
    <xdr:sp macro="" textlink="">
      <xdr:nvSpPr>
        <xdr:cNvPr id="516" name="テキスト ボックス 515"/>
        <xdr:cNvSpPr txBox="1"/>
      </xdr:nvSpPr>
      <xdr:spPr>
        <a:xfrm>
          <a:off x="11978640" y="4681855"/>
          <a:ext cx="46164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23495</xdr:rowOff>
    </xdr:from>
    <xdr:to xmlns:xdr="http://schemas.openxmlformats.org/drawingml/2006/spreadsheetDrawing">
      <xdr:col>89</xdr:col>
      <xdr:colOff>174625</xdr:colOff>
      <xdr:row>41</xdr:row>
      <xdr:rowOff>78740</xdr:rowOff>
    </xdr:to>
    <xdr:sp macro="" textlink="">
      <xdr:nvSpPr>
        <xdr:cNvPr id="517" name="災害復旧事業費グラフ枠"/>
        <xdr:cNvSpPr/>
      </xdr:nvSpPr>
      <xdr:spPr>
        <a:xfrm>
          <a:off x="12446000" y="4824095"/>
          <a:ext cx="4683125"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18415</xdr:rowOff>
    </xdr:from>
    <xdr:to xmlns:xdr="http://schemas.openxmlformats.org/drawingml/2006/spreadsheetDrawing">
      <xdr:col>85</xdr:col>
      <xdr:colOff>126365</xdr:colOff>
      <xdr:row>38</xdr:row>
      <xdr:rowOff>133985</xdr:rowOff>
    </xdr:to>
    <xdr:cxnSp macro="">
      <xdr:nvCxnSpPr>
        <xdr:cNvPr id="518" name="直線コネクタ 517"/>
        <xdr:cNvCxnSpPr/>
      </xdr:nvCxnSpPr>
      <xdr:spPr>
        <a:xfrm flipV="1">
          <a:off x="16317595" y="5161915"/>
          <a:ext cx="127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137160</xdr:rowOff>
    </xdr:from>
    <xdr:ext cx="249555" cy="248285"/>
    <xdr:sp macro="" textlink="">
      <xdr:nvSpPr>
        <xdr:cNvPr id="519" name="災害復旧事業費最小値テキスト"/>
        <xdr:cNvSpPr txBox="1"/>
      </xdr:nvSpPr>
      <xdr:spPr>
        <a:xfrm>
          <a:off x="16367125" y="665226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133985</xdr:rowOff>
    </xdr:from>
    <xdr:to xmlns:xdr="http://schemas.openxmlformats.org/drawingml/2006/spreadsheetDrawing">
      <xdr:col>86</xdr:col>
      <xdr:colOff>25400</xdr:colOff>
      <xdr:row>38</xdr:row>
      <xdr:rowOff>133985</xdr:rowOff>
    </xdr:to>
    <xdr:cxnSp macro="">
      <xdr:nvCxnSpPr>
        <xdr:cNvPr id="520" name="直線コネクタ 519"/>
        <xdr:cNvCxnSpPr/>
      </xdr:nvCxnSpPr>
      <xdr:spPr>
        <a:xfrm>
          <a:off x="16230600" y="664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28</xdr:row>
      <xdr:rowOff>132715</xdr:rowOff>
    </xdr:from>
    <xdr:ext cx="469900" cy="244475"/>
    <xdr:sp macro="" textlink="">
      <xdr:nvSpPr>
        <xdr:cNvPr id="521" name="災害復旧事業費最大値テキスト"/>
        <xdr:cNvSpPr txBox="1"/>
      </xdr:nvSpPr>
      <xdr:spPr>
        <a:xfrm>
          <a:off x="16367125" y="493331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18415</xdr:rowOff>
    </xdr:from>
    <xdr:to xmlns:xdr="http://schemas.openxmlformats.org/drawingml/2006/spreadsheetDrawing">
      <xdr:col>86</xdr:col>
      <xdr:colOff>25400</xdr:colOff>
      <xdr:row>30</xdr:row>
      <xdr:rowOff>18415</xdr:rowOff>
    </xdr:to>
    <xdr:cxnSp macro="">
      <xdr:nvCxnSpPr>
        <xdr:cNvPr id="522" name="直線コネクタ 521"/>
        <xdr:cNvCxnSpPr/>
      </xdr:nvCxnSpPr>
      <xdr:spPr>
        <a:xfrm>
          <a:off x="16230600" y="516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133985</xdr:rowOff>
    </xdr:from>
    <xdr:to xmlns:xdr="http://schemas.openxmlformats.org/drawingml/2006/spreadsheetDrawing">
      <xdr:col>85</xdr:col>
      <xdr:colOff>127000</xdr:colOff>
      <xdr:row>38</xdr:row>
      <xdr:rowOff>133985</xdr:rowOff>
    </xdr:to>
    <xdr:cxnSp macro="">
      <xdr:nvCxnSpPr>
        <xdr:cNvPr id="523" name="直線コネクタ 522"/>
        <xdr:cNvCxnSpPr/>
      </xdr:nvCxnSpPr>
      <xdr:spPr>
        <a:xfrm>
          <a:off x="15481300" y="66490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6350</xdr:rowOff>
    </xdr:from>
    <xdr:ext cx="378460" cy="244475"/>
    <xdr:sp macro="" textlink="">
      <xdr:nvSpPr>
        <xdr:cNvPr id="524" name="災害復旧事業費平均値テキスト"/>
        <xdr:cNvSpPr txBox="1"/>
      </xdr:nvSpPr>
      <xdr:spPr>
        <a:xfrm>
          <a:off x="16367125" y="6350000"/>
          <a:ext cx="37846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149225</xdr:rowOff>
    </xdr:from>
    <xdr:to xmlns:xdr="http://schemas.openxmlformats.org/drawingml/2006/spreadsheetDrawing">
      <xdr:col>85</xdr:col>
      <xdr:colOff>174625</xdr:colOff>
      <xdr:row>38</xdr:row>
      <xdr:rowOff>81915</xdr:rowOff>
    </xdr:to>
    <xdr:sp macro="" textlink="">
      <xdr:nvSpPr>
        <xdr:cNvPr id="525" name="フローチャート: 判断 524"/>
        <xdr:cNvSpPr/>
      </xdr:nvSpPr>
      <xdr:spPr>
        <a:xfrm>
          <a:off x="16268700" y="6492875"/>
          <a:ext cx="984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128270</xdr:rowOff>
    </xdr:from>
    <xdr:to xmlns:xdr="http://schemas.openxmlformats.org/drawingml/2006/spreadsheetDrawing">
      <xdr:col>81</xdr:col>
      <xdr:colOff>50800</xdr:colOff>
      <xdr:row>38</xdr:row>
      <xdr:rowOff>133985</xdr:rowOff>
    </xdr:to>
    <xdr:cxnSp macro="">
      <xdr:nvCxnSpPr>
        <xdr:cNvPr id="526" name="直線コネクタ 525"/>
        <xdr:cNvCxnSpPr/>
      </xdr:nvCxnSpPr>
      <xdr:spPr>
        <a:xfrm>
          <a:off x="14592300" y="66433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7620</xdr:rowOff>
    </xdr:from>
    <xdr:to xmlns:xdr="http://schemas.openxmlformats.org/drawingml/2006/spreadsheetDrawing">
      <xdr:col>81</xdr:col>
      <xdr:colOff>101600</xdr:colOff>
      <xdr:row>38</xdr:row>
      <xdr:rowOff>104775</xdr:rowOff>
    </xdr:to>
    <xdr:sp macro="" textlink="">
      <xdr:nvSpPr>
        <xdr:cNvPr id="527" name="フローチャート: 判断 526"/>
        <xdr:cNvSpPr/>
      </xdr:nvSpPr>
      <xdr:spPr>
        <a:xfrm>
          <a:off x="15430500" y="65227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122555</xdr:rowOff>
    </xdr:from>
    <xdr:ext cx="376555" cy="242570"/>
    <xdr:sp macro="" textlink="">
      <xdr:nvSpPr>
        <xdr:cNvPr id="528" name="テキスト ボックス 527"/>
        <xdr:cNvSpPr txBox="1"/>
      </xdr:nvSpPr>
      <xdr:spPr>
        <a:xfrm>
          <a:off x="15292070" y="6294755"/>
          <a:ext cx="376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122555</xdr:rowOff>
    </xdr:from>
    <xdr:to xmlns:xdr="http://schemas.openxmlformats.org/drawingml/2006/spreadsheetDrawing">
      <xdr:col>76</xdr:col>
      <xdr:colOff>114300</xdr:colOff>
      <xdr:row>38</xdr:row>
      <xdr:rowOff>128270</xdr:rowOff>
    </xdr:to>
    <xdr:cxnSp macro="">
      <xdr:nvCxnSpPr>
        <xdr:cNvPr id="529" name="直線コネクタ 528"/>
        <xdr:cNvCxnSpPr/>
      </xdr:nvCxnSpPr>
      <xdr:spPr>
        <a:xfrm>
          <a:off x="13700125" y="6637655"/>
          <a:ext cx="8921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147955</xdr:rowOff>
    </xdr:to>
    <xdr:sp macro="" textlink="">
      <xdr:nvSpPr>
        <xdr:cNvPr id="530" name="フローチャート: 判断 529"/>
        <xdr:cNvSpPr/>
      </xdr:nvSpPr>
      <xdr:spPr>
        <a:xfrm>
          <a:off x="14541500" y="65646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163195</xdr:rowOff>
    </xdr:from>
    <xdr:ext cx="376555" cy="247015"/>
    <xdr:sp macro="" textlink="">
      <xdr:nvSpPr>
        <xdr:cNvPr id="531" name="テキスト ボックス 530"/>
        <xdr:cNvSpPr txBox="1"/>
      </xdr:nvSpPr>
      <xdr:spPr>
        <a:xfrm>
          <a:off x="14403070" y="6335395"/>
          <a:ext cx="376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104775</xdr:rowOff>
    </xdr:from>
    <xdr:to xmlns:xdr="http://schemas.openxmlformats.org/drawingml/2006/spreadsheetDrawing">
      <xdr:col>71</xdr:col>
      <xdr:colOff>174625</xdr:colOff>
      <xdr:row>38</xdr:row>
      <xdr:rowOff>122555</xdr:rowOff>
    </xdr:to>
    <xdr:cxnSp macro="">
      <xdr:nvCxnSpPr>
        <xdr:cNvPr id="532" name="直線コネクタ 531"/>
        <xdr:cNvCxnSpPr/>
      </xdr:nvCxnSpPr>
      <xdr:spPr>
        <a:xfrm>
          <a:off x="12814300" y="6619875"/>
          <a:ext cx="8858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57150</xdr:rowOff>
    </xdr:from>
    <xdr:to xmlns:xdr="http://schemas.openxmlformats.org/drawingml/2006/spreadsheetDrawing">
      <xdr:col>72</xdr:col>
      <xdr:colOff>38100</xdr:colOff>
      <xdr:row>38</xdr:row>
      <xdr:rowOff>155575</xdr:rowOff>
    </xdr:to>
    <xdr:sp macro="" textlink="">
      <xdr:nvSpPr>
        <xdr:cNvPr id="533" name="フローチャート: 判断 532"/>
        <xdr:cNvSpPr/>
      </xdr:nvSpPr>
      <xdr:spPr>
        <a:xfrm>
          <a:off x="13652500" y="6572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37</xdr:row>
      <xdr:rowOff>5080</xdr:rowOff>
    </xdr:from>
    <xdr:ext cx="378460" cy="247650"/>
    <xdr:sp macro="" textlink="">
      <xdr:nvSpPr>
        <xdr:cNvPr id="534" name="テキスト ボックス 533"/>
        <xdr:cNvSpPr txBox="1"/>
      </xdr:nvSpPr>
      <xdr:spPr>
        <a:xfrm>
          <a:off x="13509625" y="634873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3810</xdr:rowOff>
    </xdr:from>
    <xdr:to xmlns:xdr="http://schemas.openxmlformats.org/drawingml/2006/spreadsheetDrawing">
      <xdr:col>67</xdr:col>
      <xdr:colOff>101600</xdr:colOff>
      <xdr:row>38</xdr:row>
      <xdr:rowOff>102235</xdr:rowOff>
    </xdr:to>
    <xdr:sp macro="" textlink="">
      <xdr:nvSpPr>
        <xdr:cNvPr id="535" name="フローチャート: 判断 534"/>
        <xdr:cNvSpPr/>
      </xdr:nvSpPr>
      <xdr:spPr>
        <a:xfrm>
          <a:off x="12763500" y="6518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117475</xdr:rowOff>
    </xdr:from>
    <xdr:ext cx="376555" cy="246380"/>
    <xdr:sp macro="" textlink="">
      <xdr:nvSpPr>
        <xdr:cNvPr id="536" name="テキスト ボックス 535"/>
        <xdr:cNvSpPr txBox="1"/>
      </xdr:nvSpPr>
      <xdr:spPr>
        <a:xfrm>
          <a:off x="12625070" y="6289675"/>
          <a:ext cx="376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76200</xdr:rowOff>
    </xdr:from>
    <xdr:ext cx="762000" cy="244475"/>
    <xdr:sp macro="" textlink="">
      <xdr:nvSpPr>
        <xdr:cNvPr id="537" name="テキスト ボックス 536"/>
        <xdr:cNvSpPr txBox="1"/>
      </xdr:nvSpPr>
      <xdr:spPr>
        <a:xfrm>
          <a:off x="161290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76200</xdr:rowOff>
    </xdr:from>
    <xdr:ext cx="762000" cy="244475"/>
    <xdr:sp macro="" textlink="">
      <xdr:nvSpPr>
        <xdr:cNvPr id="538" name="テキスト ボックス 537"/>
        <xdr:cNvSpPr txBox="1"/>
      </xdr:nvSpPr>
      <xdr:spPr>
        <a:xfrm>
          <a:off x="15290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76200</xdr:rowOff>
    </xdr:from>
    <xdr:ext cx="762000" cy="244475"/>
    <xdr:sp macro="" textlink="">
      <xdr:nvSpPr>
        <xdr:cNvPr id="539" name="テキスト ボックス 538"/>
        <xdr:cNvSpPr txBox="1"/>
      </xdr:nvSpPr>
      <xdr:spPr>
        <a:xfrm>
          <a:off x="14401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76200</xdr:rowOff>
    </xdr:from>
    <xdr:ext cx="762000" cy="244475"/>
    <xdr:sp macro="" textlink="">
      <xdr:nvSpPr>
        <xdr:cNvPr id="540" name="テキスト ボックス 539"/>
        <xdr:cNvSpPr txBox="1"/>
      </xdr:nvSpPr>
      <xdr:spPr>
        <a:xfrm>
          <a:off x="13509625"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76200</xdr:rowOff>
    </xdr:from>
    <xdr:ext cx="762000" cy="244475"/>
    <xdr:sp macro="" textlink="">
      <xdr:nvSpPr>
        <xdr:cNvPr id="541" name="テキスト ボックス 540"/>
        <xdr:cNvSpPr txBox="1"/>
      </xdr:nvSpPr>
      <xdr:spPr>
        <a:xfrm>
          <a:off x="12623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84455</xdr:rowOff>
    </xdr:from>
    <xdr:to xmlns:xdr="http://schemas.openxmlformats.org/drawingml/2006/spreadsheetDrawing">
      <xdr:col>85</xdr:col>
      <xdr:colOff>174625</xdr:colOff>
      <xdr:row>39</xdr:row>
      <xdr:rowOff>17780</xdr:rowOff>
    </xdr:to>
    <xdr:sp macro="" textlink="">
      <xdr:nvSpPr>
        <xdr:cNvPr id="542" name="楕円 541"/>
        <xdr:cNvSpPr/>
      </xdr:nvSpPr>
      <xdr:spPr>
        <a:xfrm>
          <a:off x="16268700" y="659955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2540</xdr:rowOff>
    </xdr:from>
    <xdr:ext cx="249555" cy="248285"/>
    <xdr:sp macro="" textlink="">
      <xdr:nvSpPr>
        <xdr:cNvPr id="543" name="災害復旧事業費該当値テキスト"/>
        <xdr:cNvSpPr txBox="1"/>
      </xdr:nvSpPr>
      <xdr:spPr>
        <a:xfrm>
          <a:off x="16367125" y="65176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84455</xdr:rowOff>
    </xdr:from>
    <xdr:to xmlns:xdr="http://schemas.openxmlformats.org/drawingml/2006/spreadsheetDrawing">
      <xdr:col>81</xdr:col>
      <xdr:colOff>101600</xdr:colOff>
      <xdr:row>39</xdr:row>
      <xdr:rowOff>17780</xdr:rowOff>
    </xdr:to>
    <xdr:sp macro="" textlink="">
      <xdr:nvSpPr>
        <xdr:cNvPr id="544" name="楕円 543"/>
        <xdr:cNvSpPr/>
      </xdr:nvSpPr>
      <xdr:spPr>
        <a:xfrm>
          <a:off x="15430500" y="65995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8890</xdr:rowOff>
    </xdr:from>
    <xdr:ext cx="243840" cy="244475"/>
    <xdr:sp macro="" textlink="">
      <xdr:nvSpPr>
        <xdr:cNvPr id="545" name="テキスト ボックス 544"/>
        <xdr:cNvSpPr txBox="1"/>
      </xdr:nvSpPr>
      <xdr:spPr>
        <a:xfrm>
          <a:off x="15356840" y="669544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80010</xdr:rowOff>
    </xdr:from>
    <xdr:to xmlns:xdr="http://schemas.openxmlformats.org/drawingml/2006/spreadsheetDrawing">
      <xdr:col>76</xdr:col>
      <xdr:colOff>165100</xdr:colOff>
      <xdr:row>39</xdr:row>
      <xdr:rowOff>12700</xdr:rowOff>
    </xdr:to>
    <xdr:sp macro="" textlink="">
      <xdr:nvSpPr>
        <xdr:cNvPr id="546" name="楕円 545"/>
        <xdr:cNvSpPr/>
      </xdr:nvSpPr>
      <xdr:spPr>
        <a:xfrm>
          <a:off x="14541500" y="65951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3810</xdr:rowOff>
    </xdr:from>
    <xdr:ext cx="313690" cy="248285"/>
    <xdr:sp macro="" textlink="">
      <xdr:nvSpPr>
        <xdr:cNvPr id="547" name="テキスト ボックス 546"/>
        <xdr:cNvSpPr txBox="1"/>
      </xdr:nvSpPr>
      <xdr:spPr>
        <a:xfrm>
          <a:off x="14435455" y="669036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73025</xdr:rowOff>
    </xdr:from>
    <xdr:to xmlns:xdr="http://schemas.openxmlformats.org/drawingml/2006/spreadsheetDrawing">
      <xdr:col>72</xdr:col>
      <xdr:colOff>38100</xdr:colOff>
      <xdr:row>39</xdr:row>
      <xdr:rowOff>6350</xdr:rowOff>
    </xdr:to>
    <xdr:sp macro="" textlink="">
      <xdr:nvSpPr>
        <xdr:cNvPr id="548" name="楕円 547"/>
        <xdr:cNvSpPr/>
      </xdr:nvSpPr>
      <xdr:spPr>
        <a:xfrm>
          <a:off x="13652500" y="65881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38</xdr:row>
      <xdr:rowOff>162560</xdr:rowOff>
    </xdr:from>
    <xdr:ext cx="313690" cy="247650"/>
    <xdr:sp macro="" textlink="">
      <xdr:nvSpPr>
        <xdr:cNvPr id="549" name="テキスト ボックス 548"/>
        <xdr:cNvSpPr txBox="1"/>
      </xdr:nvSpPr>
      <xdr:spPr>
        <a:xfrm>
          <a:off x="13546455" y="6677660"/>
          <a:ext cx="3136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56515</xdr:rowOff>
    </xdr:from>
    <xdr:to xmlns:xdr="http://schemas.openxmlformats.org/drawingml/2006/spreadsheetDrawing">
      <xdr:col>67</xdr:col>
      <xdr:colOff>101600</xdr:colOff>
      <xdr:row>38</xdr:row>
      <xdr:rowOff>154940</xdr:rowOff>
    </xdr:to>
    <xdr:sp macro="" textlink="">
      <xdr:nvSpPr>
        <xdr:cNvPr id="550" name="楕円 549"/>
        <xdr:cNvSpPr/>
      </xdr:nvSpPr>
      <xdr:spPr>
        <a:xfrm>
          <a:off x="12763500" y="65716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146050</xdr:rowOff>
    </xdr:from>
    <xdr:ext cx="376555" cy="244475"/>
    <xdr:sp macro="" textlink="">
      <xdr:nvSpPr>
        <xdr:cNvPr id="551" name="テキスト ボックス 550"/>
        <xdr:cNvSpPr txBox="1"/>
      </xdr:nvSpPr>
      <xdr:spPr>
        <a:xfrm>
          <a:off x="12625070" y="6661150"/>
          <a:ext cx="376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53975</xdr:rowOff>
    </xdr:from>
    <xdr:to xmlns:xdr="http://schemas.openxmlformats.org/drawingml/2006/spreadsheetDrawing">
      <xdr:col>89</xdr:col>
      <xdr:colOff>174625</xdr:colOff>
      <xdr:row>45</xdr:row>
      <xdr:rowOff>29845</xdr:rowOff>
    </xdr:to>
    <xdr:sp macro="" textlink="">
      <xdr:nvSpPr>
        <xdr:cNvPr id="552" name="正方形/長方形 551"/>
        <xdr:cNvSpPr/>
      </xdr:nvSpPr>
      <xdr:spPr>
        <a:xfrm>
          <a:off x="12446000" y="7426325"/>
          <a:ext cx="4683125"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53975</xdr:rowOff>
    </xdr:from>
    <xdr:to xmlns:xdr="http://schemas.openxmlformats.org/drawingml/2006/spreadsheetDrawing">
      <xdr:col>74</xdr:col>
      <xdr:colOff>0</xdr:colOff>
      <xdr:row>46</xdr:row>
      <xdr:rowOff>133985</xdr:rowOff>
    </xdr:to>
    <xdr:sp macro="" textlink="">
      <xdr:nvSpPr>
        <xdr:cNvPr id="553" name="正方形/長方形 552"/>
        <xdr:cNvSpPr/>
      </xdr:nvSpPr>
      <xdr:spPr>
        <a:xfrm>
          <a:off x="12573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84455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53975</xdr:rowOff>
    </xdr:from>
    <xdr:to xmlns:xdr="http://schemas.openxmlformats.org/drawingml/2006/spreadsheetDrawing">
      <xdr:col>79</xdr:col>
      <xdr:colOff>63500</xdr:colOff>
      <xdr:row>46</xdr:row>
      <xdr:rowOff>133985</xdr:rowOff>
    </xdr:to>
    <xdr:sp macro="" textlink="">
      <xdr:nvSpPr>
        <xdr:cNvPr id="555" name="正方形/長方形 554"/>
        <xdr:cNvSpPr/>
      </xdr:nvSpPr>
      <xdr:spPr>
        <a:xfrm>
          <a:off x="13589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84455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53975</xdr:rowOff>
    </xdr:from>
    <xdr:to xmlns:xdr="http://schemas.openxmlformats.org/drawingml/2006/spreadsheetDrawing">
      <xdr:col>85</xdr:col>
      <xdr:colOff>63500</xdr:colOff>
      <xdr:row>46</xdr:row>
      <xdr:rowOff>133985</xdr:rowOff>
    </xdr:to>
    <xdr:sp macro="" textlink="">
      <xdr:nvSpPr>
        <xdr:cNvPr id="557" name="正方形/長方形 556"/>
        <xdr:cNvSpPr/>
      </xdr:nvSpPr>
      <xdr:spPr>
        <a:xfrm>
          <a:off x="14732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84455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23495</xdr:rowOff>
    </xdr:from>
    <xdr:to xmlns:xdr="http://schemas.openxmlformats.org/drawingml/2006/spreadsheetDrawing">
      <xdr:col>89</xdr:col>
      <xdr:colOff>174625</xdr:colOff>
      <xdr:row>61</xdr:row>
      <xdr:rowOff>76200</xdr:rowOff>
    </xdr:to>
    <xdr:sp macro="" textlink="">
      <xdr:nvSpPr>
        <xdr:cNvPr id="559" name="正方形/長方形 558"/>
        <xdr:cNvSpPr/>
      </xdr:nvSpPr>
      <xdr:spPr>
        <a:xfrm>
          <a:off x="12446000" y="8253095"/>
          <a:ext cx="4683125"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4445</xdr:rowOff>
    </xdr:from>
    <xdr:ext cx="346075" cy="215900"/>
    <xdr:sp macro="" textlink="">
      <xdr:nvSpPr>
        <xdr:cNvPr id="560" name="テキスト ボックス 559"/>
        <xdr:cNvSpPr txBox="1"/>
      </xdr:nvSpPr>
      <xdr:spPr>
        <a:xfrm>
          <a:off x="12407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76200</xdr:rowOff>
    </xdr:from>
    <xdr:to xmlns:xdr="http://schemas.openxmlformats.org/drawingml/2006/spreadsheetDrawing">
      <xdr:col>89</xdr:col>
      <xdr:colOff>174625</xdr:colOff>
      <xdr:row>61</xdr:row>
      <xdr:rowOff>76200</xdr:rowOff>
    </xdr:to>
    <xdr:cxnSp macro="">
      <xdr:nvCxnSpPr>
        <xdr:cNvPr id="561" name="直線コネクタ 560"/>
        <xdr:cNvCxnSpPr/>
      </xdr:nvCxnSpPr>
      <xdr:spPr>
        <a:xfrm>
          <a:off x="12446000" y="105346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133985</xdr:rowOff>
    </xdr:from>
    <xdr:to xmlns:xdr="http://schemas.openxmlformats.org/drawingml/2006/spreadsheetDrawing">
      <xdr:col>89</xdr:col>
      <xdr:colOff>174625</xdr:colOff>
      <xdr:row>54</xdr:row>
      <xdr:rowOff>133985</xdr:rowOff>
    </xdr:to>
    <xdr:cxnSp macro="">
      <xdr:nvCxnSpPr>
        <xdr:cNvPr id="562" name="直線コネクタ 561"/>
        <xdr:cNvCxnSpPr/>
      </xdr:nvCxnSpPr>
      <xdr:spPr>
        <a:xfrm>
          <a:off x="12446000" y="93922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161290</xdr:rowOff>
    </xdr:from>
    <xdr:ext cx="245110" cy="246380"/>
    <xdr:sp macro="" textlink="">
      <xdr:nvSpPr>
        <xdr:cNvPr id="563" name="テキスト ボックス 562"/>
        <xdr:cNvSpPr txBox="1"/>
      </xdr:nvSpPr>
      <xdr:spPr>
        <a:xfrm>
          <a:off x="12197080" y="9248140"/>
          <a:ext cx="245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23495</xdr:rowOff>
    </xdr:from>
    <xdr:to xmlns:xdr="http://schemas.openxmlformats.org/drawingml/2006/spreadsheetDrawing">
      <xdr:col>89</xdr:col>
      <xdr:colOff>174625</xdr:colOff>
      <xdr:row>48</xdr:row>
      <xdr:rowOff>23495</xdr:rowOff>
    </xdr:to>
    <xdr:cxnSp macro="">
      <xdr:nvCxnSpPr>
        <xdr:cNvPr id="564" name="直線コネクタ 563"/>
        <xdr:cNvCxnSpPr/>
      </xdr:nvCxnSpPr>
      <xdr:spPr>
        <a:xfrm>
          <a:off x="12446000" y="8253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5110" cy="242570"/>
    <xdr:sp macro="" textlink="">
      <xdr:nvSpPr>
        <xdr:cNvPr id="565" name="テキスト ボックス 564"/>
        <xdr:cNvSpPr txBox="1"/>
      </xdr:nvSpPr>
      <xdr:spPr>
        <a:xfrm>
          <a:off x="12197080" y="8110855"/>
          <a:ext cx="24511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23495</xdr:rowOff>
    </xdr:from>
    <xdr:to xmlns:xdr="http://schemas.openxmlformats.org/drawingml/2006/spreadsheetDrawing">
      <xdr:col>89</xdr:col>
      <xdr:colOff>174625</xdr:colOff>
      <xdr:row>61</xdr:row>
      <xdr:rowOff>76200</xdr:rowOff>
    </xdr:to>
    <xdr:sp macro="" textlink="">
      <xdr:nvSpPr>
        <xdr:cNvPr id="566" name="失業対策事業費グラフ枠"/>
        <xdr:cNvSpPr/>
      </xdr:nvSpPr>
      <xdr:spPr>
        <a:xfrm>
          <a:off x="12446000" y="8253095"/>
          <a:ext cx="4683125"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133985</xdr:rowOff>
    </xdr:from>
    <xdr:to xmlns:xdr="http://schemas.openxmlformats.org/drawingml/2006/spreadsheetDrawing">
      <xdr:col>85</xdr:col>
      <xdr:colOff>126365</xdr:colOff>
      <xdr:row>54</xdr:row>
      <xdr:rowOff>133985</xdr:rowOff>
    </xdr:to>
    <xdr:cxnSp macro="">
      <xdr:nvCxnSpPr>
        <xdr:cNvPr id="567" name="直線コネクタ 566"/>
        <xdr:cNvCxnSpPr/>
      </xdr:nvCxnSpPr>
      <xdr:spPr>
        <a:xfrm>
          <a:off x="16317595" y="939228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8890</xdr:rowOff>
    </xdr:from>
    <xdr:ext cx="249555" cy="244475"/>
    <xdr:sp macro="" textlink="">
      <xdr:nvSpPr>
        <xdr:cNvPr id="568" name="失業対策事業費最小値テキスト"/>
        <xdr:cNvSpPr txBox="1"/>
      </xdr:nvSpPr>
      <xdr:spPr>
        <a:xfrm>
          <a:off x="16367125" y="943864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133985</xdr:rowOff>
    </xdr:from>
    <xdr:to xmlns:xdr="http://schemas.openxmlformats.org/drawingml/2006/spreadsheetDrawing">
      <xdr:col>86</xdr:col>
      <xdr:colOff>25400</xdr:colOff>
      <xdr:row>54</xdr:row>
      <xdr:rowOff>133985</xdr:rowOff>
    </xdr:to>
    <xdr:cxnSp macro="">
      <xdr:nvCxnSpPr>
        <xdr:cNvPr id="569" name="直線コネクタ 568"/>
        <xdr:cNvCxnSpPr/>
      </xdr:nvCxnSpPr>
      <xdr:spPr>
        <a:xfrm>
          <a:off x="16230600" y="939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8890</xdr:rowOff>
    </xdr:from>
    <xdr:ext cx="249555" cy="244475"/>
    <xdr:sp macro="" textlink="">
      <xdr:nvSpPr>
        <xdr:cNvPr id="570" name="失業対策事業費最大値テキスト"/>
        <xdr:cNvSpPr txBox="1"/>
      </xdr:nvSpPr>
      <xdr:spPr>
        <a:xfrm>
          <a:off x="16367125" y="909574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133985</xdr:rowOff>
    </xdr:from>
    <xdr:to xmlns:xdr="http://schemas.openxmlformats.org/drawingml/2006/spreadsheetDrawing">
      <xdr:col>86</xdr:col>
      <xdr:colOff>25400</xdr:colOff>
      <xdr:row>54</xdr:row>
      <xdr:rowOff>133985</xdr:rowOff>
    </xdr:to>
    <xdr:cxnSp macro="">
      <xdr:nvCxnSpPr>
        <xdr:cNvPr id="571" name="直線コネクタ 570"/>
        <xdr:cNvCxnSpPr/>
      </xdr:nvCxnSpPr>
      <xdr:spPr>
        <a:xfrm>
          <a:off x="16230600" y="939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133985</xdr:rowOff>
    </xdr:from>
    <xdr:to xmlns:xdr="http://schemas.openxmlformats.org/drawingml/2006/spreadsheetDrawing">
      <xdr:col>85</xdr:col>
      <xdr:colOff>127000</xdr:colOff>
      <xdr:row>54</xdr:row>
      <xdr:rowOff>133985</xdr:rowOff>
    </xdr:to>
    <xdr:cxnSp macro="">
      <xdr:nvCxnSpPr>
        <xdr:cNvPr id="572" name="直線コネクタ 571"/>
        <xdr:cNvCxnSpPr/>
      </xdr:nvCxnSpPr>
      <xdr:spPr>
        <a:xfrm>
          <a:off x="15481300" y="93922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64135</xdr:rowOff>
    </xdr:from>
    <xdr:ext cx="249555" cy="243840"/>
    <xdr:sp macro="" textlink="">
      <xdr:nvSpPr>
        <xdr:cNvPr id="573" name="失業対策事業費平均値テキスト"/>
        <xdr:cNvSpPr txBox="1"/>
      </xdr:nvSpPr>
      <xdr:spPr>
        <a:xfrm>
          <a:off x="16367125" y="9322435"/>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84455</xdr:rowOff>
    </xdr:from>
    <xdr:to xmlns:xdr="http://schemas.openxmlformats.org/drawingml/2006/spreadsheetDrawing">
      <xdr:col>85</xdr:col>
      <xdr:colOff>174625</xdr:colOff>
      <xdr:row>55</xdr:row>
      <xdr:rowOff>17780</xdr:rowOff>
    </xdr:to>
    <xdr:sp macro="" textlink="">
      <xdr:nvSpPr>
        <xdr:cNvPr id="574" name="フローチャート: 判断 573"/>
        <xdr:cNvSpPr/>
      </xdr:nvSpPr>
      <xdr:spPr>
        <a:xfrm>
          <a:off x="16268700" y="934275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133985</xdr:rowOff>
    </xdr:from>
    <xdr:to xmlns:xdr="http://schemas.openxmlformats.org/drawingml/2006/spreadsheetDrawing">
      <xdr:col>81</xdr:col>
      <xdr:colOff>50800</xdr:colOff>
      <xdr:row>54</xdr:row>
      <xdr:rowOff>133985</xdr:rowOff>
    </xdr:to>
    <xdr:cxnSp macro="">
      <xdr:nvCxnSpPr>
        <xdr:cNvPr id="575" name="直線コネクタ 574"/>
        <xdr:cNvCxnSpPr/>
      </xdr:nvCxnSpPr>
      <xdr:spPr>
        <a:xfrm>
          <a:off x="14592300" y="9392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84455</xdr:rowOff>
    </xdr:from>
    <xdr:to xmlns:xdr="http://schemas.openxmlformats.org/drawingml/2006/spreadsheetDrawing">
      <xdr:col>81</xdr:col>
      <xdr:colOff>101600</xdr:colOff>
      <xdr:row>55</xdr:row>
      <xdr:rowOff>17780</xdr:rowOff>
    </xdr:to>
    <xdr:sp macro="" textlink="">
      <xdr:nvSpPr>
        <xdr:cNvPr id="576" name="フローチャート: 判断 575"/>
        <xdr:cNvSpPr/>
      </xdr:nvSpPr>
      <xdr:spPr>
        <a:xfrm>
          <a:off x="15430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8890</xdr:rowOff>
    </xdr:from>
    <xdr:ext cx="243840" cy="244475"/>
    <xdr:sp macro="" textlink="">
      <xdr:nvSpPr>
        <xdr:cNvPr id="577" name="テキスト ボックス 576"/>
        <xdr:cNvSpPr txBox="1"/>
      </xdr:nvSpPr>
      <xdr:spPr>
        <a:xfrm>
          <a:off x="15356840" y="943864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133985</xdr:rowOff>
    </xdr:from>
    <xdr:to xmlns:xdr="http://schemas.openxmlformats.org/drawingml/2006/spreadsheetDrawing">
      <xdr:col>76</xdr:col>
      <xdr:colOff>114300</xdr:colOff>
      <xdr:row>54</xdr:row>
      <xdr:rowOff>133985</xdr:rowOff>
    </xdr:to>
    <xdr:cxnSp macro="">
      <xdr:nvCxnSpPr>
        <xdr:cNvPr id="578" name="直線コネクタ 577"/>
        <xdr:cNvCxnSpPr/>
      </xdr:nvCxnSpPr>
      <xdr:spPr>
        <a:xfrm>
          <a:off x="13700125" y="939228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84455</xdr:rowOff>
    </xdr:from>
    <xdr:to xmlns:xdr="http://schemas.openxmlformats.org/drawingml/2006/spreadsheetDrawing">
      <xdr:col>76</xdr:col>
      <xdr:colOff>165100</xdr:colOff>
      <xdr:row>55</xdr:row>
      <xdr:rowOff>17780</xdr:rowOff>
    </xdr:to>
    <xdr:sp macro="" textlink="">
      <xdr:nvSpPr>
        <xdr:cNvPr id="579" name="フローチャート: 判断 578"/>
        <xdr:cNvSpPr/>
      </xdr:nvSpPr>
      <xdr:spPr>
        <a:xfrm>
          <a:off x="14541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8890</xdr:rowOff>
    </xdr:from>
    <xdr:ext cx="249555" cy="244475"/>
    <xdr:sp macro="" textlink="">
      <xdr:nvSpPr>
        <xdr:cNvPr id="580" name="テキスト ボックス 579"/>
        <xdr:cNvSpPr txBox="1"/>
      </xdr:nvSpPr>
      <xdr:spPr>
        <a:xfrm>
          <a:off x="14462125" y="943864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133985</xdr:rowOff>
    </xdr:from>
    <xdr:to xmlns:xdr="http://schemas.openxmlformats.org/drawingml/2006/spreadsheetDrawing">
      <xdr:col>71</xdr:col>
      <xdr:colOff>174625</xdr:colOff>
      <xdr:row>54</xdr:row>
      <xdr:rowOff>133985</xdr:rowOff>
    </xdr:to>
    <xdr:cxnSp macro="">
      <xdr:nvCxnSpPr>
        <xdr:cNvPr id="581" name="直線コネクタ 580"/>
        <xdr:cNvCxnSpPr/>
      </xdr:nvCxnSpPr>
      <xdr:spPr>
        <a:xfrm>
          <a:off x="12814300" y="939228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84455</xdr:rowOff>
    </xdr:from>
    <xdr:to xmlns:xdr="http://schemas.openxmlformats.org/drawingml/2006/spreadsheetDrawing">
      <xdr:col>72</xdr:col>
      <xdr:colOff>38100</xdr:colOff>
      <xdr:row>55</xdr:row>
      <xdr:rowOff>17780</xdr:rowOff>
    </xdr:to>
    <xdr:sp macro="" textlink="">
      <xdr:nvSpPr>
        <xdr:cNvPr id="582" name="フローチャート: 判断 581"/>
        <xdr:cNvSpPr/>
      </xdr:nvSpPr>
      <xdr:spPr>
        <a:xfrm>
          <a:off x="13652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8890</xdr:rowOff>
    </xdr:from>
    <xdr:ext cx="243840" cy="244475"/>
    <xdr:sp macro="" textlink="">
      <xdr:nvSpPr>
        <xdr:cNvPr id="583" name="テキスト ボックス 582"/>
        <xdr:cNvSpPr txBox="1"/>
      </xdr:nvSpPr>
      <xdr:spPr>
        <a:xfrm>
          <a:off x="13578840" y="943864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84455</xdr:rowOff>
    </xdr:from>
    <xdr:to xmlns:xdr="http://schemas.openxmlformats.org/drawingml/2006/spreadsheetDrawing">
      <xdr:col>67</xdr:col>
      <xdr:colOff>101600</xdr:colOff>
      <xdr:row>55</xdr:row>
      <xdr:rowOff>17780</xdr:rowOff>
    </xdr:to>
    <xdr:sp macro="" textlink="">
      <xdr:nvSpPr>
        <xdr:cNvPr id="584" name="フローチャート: 判断 583"/>
        <xdr:cNvSpPr/>
      </xdr:nvSpPr>
      <xdr:spPr>
        <a:xfrm>
          <a:off x="12763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8890</xdr:rowOff>
    </xdr:from>
    <xdr:ext cx="243840" cy="244475"/>
    <xdr:sp macro="" textlink="">
      <xdr:nvSpPr>
        <xdr:cNvPr id="585" name="テキスト ボックス 584"/>
        <xdr:cNvSpPr txBox="1"/>
      </xdr:nvSpPr>
      <xdr:spPr>
        <a:xfrm>
          <a:off x="12689840" y="943864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73025</xdr:rowOff>
    </xdr:from>
    <xdr:ext cx="762000" cy="238760"/>
    <xdr:sp macro="" textlink="">
      <xdr:nvSpPr>
        <xdr:cNvPr id="586" name="テキスト ボックス 585"/>
        <xdr:cNvSpPr txBox="1"/>
      </xdr:nvSpPr>
      <xdr:spPr>
        <a:xfrm>
          <a:off x="16129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73025</xdr:rowOff>
    </xdr:from>
    <xdr:ext cx="762000" cy="238760"/>
    <xdr:sp macro="" textlink="">
      <xdr:nvSpPr>
        <xdr:cNvPr id="587" name="テキスト ボックス 586"/>
        <xdr:cNvSpPr txBox="1"/>
      </xdr:nvSpPr>
      <xdr:spPr>
        <a:xfrm>
          <a:off x="15290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73025</xdr:rowOff>
    </xdr:from>
    <xdr:ext cx="762000" cy="238760"/>
    <xdr:sp macro="" textlink="">
      <xdr:nvSpPr>
        <xdr:cNvPr id="588" name="テキスト ボックス 587"/>
        <xdr:cNvSpPr txBox="1"/>
      </xdr:nvSpPr>
      <xdr:spPr>
        <a:xfrm>
          <a:off x="14401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73025</xdr:rowOff>
    </xdr:from>
    <xdr:ext cx="762000" cy="238760"/>
    <xdr:sp macro="" textlink="">
      <xdr:nvSpPr>
        <xdr:cNvPr id="589" name="テキスト ボックス 588"/>
        <xdr:cNvSpPr txBox="1"/>
      </xdr:nvSpPr>
      <xdr:spPr>
        <a:xfrm>
          <a:off x="13509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73025</xdr:rowOff>
    </xdr:from>
    <xdr:ext cx="762000" cy="238760"/>
    <xdr:sp macro="" textlink="">
      <xdr:nvSpPr>
        <xdr:cNvPr id="590" name="テキスト ボックス 589"/>
        <xdr:cNvSpPr txBox="1"/>
      </xdr:nvSpPr>
      <xdr:spPr>
        <a:xfrm>
          <a:off x="12623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84455</xdr:rowOff>
    </xdr:from>
    <xdr:to xmlns:xdr="http://schemas.openxmlformats.org/drawingml/2006/spreadsheetDrawing">
      <xdr:col>85</xdr:col>
      <xdr:colOff>174625</xdr:colOff>
      <xdr:row>55</xdr:row>
      <xdr:rowOff>17780</xdr:rowOff>
    </xdr:to>
    <xdr:sp macro="" textlink="">
      <xdr:nvSpPr>
        <xdr:cNvPr id="591" name="楕円 590"/>
        <xdr:cNvSpPr/>
      </xdr:nvSpPr>
      <xdr:spPr>
        <a:xfrm>
          <a:off x="16268700" y="934275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118745</xdr:rowOff>
    </xdr:from>
    <xdr:ext cx="249555" cy="246380"/>
    <xdr:sp macro="" textlink="">
      <xdr:nvSpPr>
        <xdr:cNvPr id="592" name="失業対策事業費該当値テキスト"/>
        <xdr:cNvSpPr txBox="1"/>
      </xdr:nvSpPr>
      <xdr:spPr>
        <a:xfrm>
          <a:off x="16367125" y="920559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84455</xdr:rowOff>
    </xdr:from>
    <xdr:to xmlns:xdr="http://schemas.openxmlformats.org/drawingml/2006/spreadsheetDrawing">
      <xdr:col>81</xdr:col>
      <xdr:colOff>101600</xdr:colOff>
      <xdr:row>55</xdr:row>
      <xdr:rowOff>17780</xdr:rowOff>
    </xdr:to>
    <xdr:sp macro="" textlink="">
      <xdr:nvSpPr>
        <xdr:cNvPr id="593" name="楕円 592"/>
        <xdr:cNvSpPr/>
      </xdr:nvSpPr>
      <xdr:spPr>
        <a:xfrm>
          <a:off x="15430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33655</xdr:rowOff>
    </xdr:from>
    <xdr:ext cx="243840" cy="247015"/>
    <xdr:sp macro="" textlink="">
      <xdr:nvSpPr>
        <xdr:cNvPr id="594" name="テキスト ボックス 593"/>
        <xdr:cNvSpPr txBox="1"/>
      </xdr:nvSpPr>
      <xdr:spPr>
        <a:xfrm>
          <a:off x="15356840" y="9120505"/>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84455</xdr:rowOff>
    </xdr:from>
    <xdr:to xmlns:xdr="http://schemas.openxmlformats.org/drawingml/2006/spreadsheetDrawing">
      <xdr:col>76</xdr:col>
      <xdr:colOff>165100</xdr:colOff>
      <xdr:row>55</xdr:row>
      <xdr:rowOff>17780</xdr:rowOff>
    </xdr:to>
    <xdr:sp macro="" textlink="">
      <xdr:nvSpPr>
        <xdr:cNvPr id="595" name="楕円 594"/>
        <xdr:cNvSpPr/>
      </xdr:nvSpPr>
      <xdr:spPr>
        <a:xfrm>
          <a:off x="14541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33655</xdr:rowOff>
    </xdr:from>
    <xdr:ext cx="249555" cy="247015"/>
    <xdr:sp macro="" textlink="">
      <xdr:nvSpPr>
        <xdr:cNvPr id="596" name="テキスト ボックス 595"/>
        <xdr:cNvSpPr txBox="1"/>
      </xdr:nvSpPr>
      <xdr:spPr>
        <a:xfrm>
          <a:off x="14462125" y="912050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84455</xdr:rowOff>
    </xdr:from>
    <xdr:to xmlns:xdr="http://schemas.openxmlformats.org/drawingml/2006/spreadsheetDrawing">
      <xdr:col>72</xdr:col>
      <xdr:colOff>38100</xdr:colOff>
      <xdr:row>55</xdr:row>
      <xdr:rowOff>17780</xdr:rowOff>
    </xdr:to>
    <xdr:sp macro="" textlink="">
      <xdr:nvSpPr>
        <xdr:cNvPr id="597" name="楕円 596"/>
        <xdr:cNvSpPr/>
      </xdr:nvSpPr>
      <xdr:spPr>
        <a:xfrm>
          <a:off x="13652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33655</xdr:rowOff>
    </xdr:from>
    <xdr:ext cx="243840" cy="247015"/>
    <xdr:sp macro="" textlink="">
      <xdr:nvSpPr>
        <xdr:cNvPr id="598" name="テキスト ボックス 597"/>
        <xdr:cNvSpPr txBox="1"/>
      </xdr:nvSpPr>
      <xdr:spPr>
        <a:xfrm>
          <a:off x="13578840" y="9120505"/>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84455</xdr:rowOff>
    </xdr:from>
    <xdr:to xmlns:xdr="http://schemas.openxmlformats.org/drawingml/2006/spreadsheetDrawing">
      <xdr:col>67</xdr:col>
      <xdr:colOff>101600</xdr:colOff>
      <xdr:row>55</xdr:row>
      <xdr:rowOff>17780</xdr:rowOff>
    </xdr:to>
    <xdr:sp macro="" textlink="">
      <xdr:nvSpPr>
        <xdr:cNvPr id="599" name="楕円 598"/>
        <xdr:cNvSpPr/>
      </xdr:nvSpPr>
      <xdr:spPr>
        <a:xfrm>
          <a:off x="12763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33655</xdr:rowOff>
    </xdr:from>
    <xdr:ext cx="243840" cy="247015"/>
    <xdr:sp macro="" textlink="">
      <xdr:nvSpPr>
        <xdr:cNvPr id="600" name="テキスト ボックス 599"/>
        <xdr:cNvSpPr txBox="1"/>
      </xdr:nvSpPr>
      <xdr:spPr>
        <a:xfrm>
          <a:off x="12689840" y="9120505"/>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52705</xdr:rowOff>
    </xdr:from>
    <xdr:to xmlns:xdr="http://schemas.openxmlformats.org/drawingml/2006/spreadsheetDrawing">
      <xdr:col>89</xdr:col>
      <xdr:colOff>174625</xdr:colOff>
      <xdr:row>65</xdr:row>
      <xdr:rowOff>29210</xdr:rowOff>
    </xdr:to>
    <xdr:sp macro="" textlink="">
      <xdr:nvSpPr>
        <xdr:cNvPr id="601" name="正方形/長方形 600"/>
        <xdr:cNvSpPr/>
      </xdr:nvSpPr>
      <xdr:spPr>
        <a:xfrm>
          <a:off x="12446000" y="10854055"/>
          <a:ext cx="4683125"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52705</xdr:rowOff>
    </xdr:from>
    <xdr:to xmlns:xdr="http://schemas.openxmlformats.org/drawingml/2006/spreadsheetDrawing">
      <xdr:col>74</xdr:col>
      <xdr:colOff>0</xdr:colOff>
      <xdr:row>66</xdr:row>
      <xdr:rowOff>128905</xdr:rowOff>
    </xdr:to>
    <xdr:sp macro="" textlink="">
      <xdr:nvSpPr>
        <xdr:cNvPr id="602" name="正方形/長方形 601"/>
        <xdr:cNvSpPr/>
      </xdr:nvSpPr>
      <xdr:spPr>
        <a:xfrm>
          <a:off x="12573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81915</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52705</xdr:rowOff>
    </xdr:from>
    <xdr:to xmlns:xdr="http://schemas.openxmlformats.org/drawingml/2006/spreadsheetDrawing">
      <xdr:col>79</xdr:col>
      <xdr:colOff>63500</xdr:colOff>
      <xdr:row>66</xdr:row>
      <xdr:rowOff>128905</xdr:rowOff>
    </xdr:to>
    <xdr:sp macro="" textlink="">
      <xdr:nvSpPr>
        <xdr:cNvPr id="604" name="正方形/長方形 603"/>
        <xdr:cNvSpPr/>
      </xdr:nvSpPr>
      <xdr:spPr>
        <a:xfrm>
          <a:off x="13589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81915</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52705</xdr:rowOff>
    </xdr:from>
    <xdr:to xmlns:xdr="http://schemas.openxmlformats.org/drawingml/2006/spreadsheetDrawing">
      <xdr:col>85</xdr:col>
      <xdr:colOff>63500</xdr:colOff>
      <xdr:row>66</xdr:row>
      <xdr:rowOff>128905</xdr:rowOff>
    </xdr:to>
    <xdr:sp macro="" textlink="">
      <xdr:nvSpPr>
        <xdr:cNvPr id="606" name="正方形/長方形 605"/>
        <xdr:cNvSpPr/>
      </xdr:nvSpPr>
      <xdr:spPr>
        <a:xfrm>
          <a:off x="14732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81915</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22860</xdr:rowOff>
    </xdr:from>
    <xdr:to xmlns:xdr="http://schemas.openxmlformats.org/drawingml/2006/spreadsheetDrawing">
      <xdr:col>89</xdr:col>
      <xdr:colOff>174625</xdr:colOff>
      <xdr:row>81</xdr:row>
      <xdr:rowOff>82550</xdr:rowOff>
    </xdr:to>
    <xdr:sp macro="" textlink="">
      <xdr:nvSpPr>
        <xdr:cNvPr id="608" name="正方形/長方形 607"/>
        <xdr:cNvSpPr/>
      </xdr:nvSpPr>
      <xdr:spPr>
        <a:xfrm>
          <a:off x="12446000" y="11681460"/>
          <a:ext cx="4683125"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4445</xdr:rowOff>
    </xdr:from>
    <xdr:ext cx="346075" cy="208915"/>
    <xdr:sp macro="" textlink="">
      <xdr:nvSpPr>
        <xdr:cNvPr id="609" name="テキスト ボックス 608"/>
        <xdr:cNvSpPr txBox="1"/>
      </xdr:nvSpPr>
      <xdr:spPr>
        <a:xfrm>
          <a:off x="12407900" y="11491595"/>
          <a:ext cx="34607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10" name="直線コネクタ 609"/>
        <xdr:cNvCxnSpPr/>
      </xdr:nvCxnSpPr>
      <xdr:spPr>
        <a:xfrm>
          <a:off x="12446000" y="1397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11" name="直線コネクタ 610"/>
        <xdr:cNvCxnSpPr/>
      </xdr:nvCxnSpPr>
      <xdr:spPr>
        <a:xfrm>
          <a:off x="12446000" y="1358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12" name="テキスト ボックス 611"/>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5080</xdr:rowOff>
    </xdr:from>
    <xdr:to xmlns:xdr="http://schemas.openxmlformats.org/drawingml/2006/spreadsheetDrawing">
      <xdr:col>89</xdr:col>
      <xdr:colOff>174625</xdr:colOff>
      <xdr:row>77</xdr:row>
      <xdr:rowOff>5080</xdr:rowOff>
    </xdr:to>
    <xdr:cxnSp macro="">
      <xdr:nvCxnSpPr>
        <xdr:cNvPr id="613" name="直線コネクタ 612"/>
        <xdr:cNvCxnSpPr/>
      </xdr:nvCxnSpPr>
      <xdr:spPr>
        <a:xfrm>
          <a:off x="12446000" y="132067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9590" cy="248920"/>
    <xdr:sp macro="" textlink="">
      <xdr:nvSpPr>
        <xdr:cNvPr id="614" name="テキスト ボックス 613"/>
        <xdr:cNvSpPr txBox="1"/>
      </xdr:nvSpPr>
      <xdr:spPr>
        <a:xfrm>
          <a:off x="11914505" y="1306449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128905</xdr:rowOff>
    </xdr:from>
    <xdr:to xmlns:xdr="http://schemas.openxmlformats.org/drawingml/2006/spreadsheetDrawing">
      <xdr:col>89</xdr:col>
      <xdr:colOff>174625</xdr:colOff>
      <xdr:row>74</xdr:row>
      <xdr:rowOff>128905</xdr:rowOff>
    </xdr:to>
    <xdr:cxnSp macro="">
      <xdr:nvCxnSpPr>
        <xdr:cNvPr id="615" name="直線コネクタ 614"/>
        <xdr:cNvCxnSpPr/>
      </xdr:nvCxnSpPr>
      <xdr:spPr>
        <a:xfrm>
          <a:off x="12446000" y="128162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156210</xdr:rowOff>
    </xdr:from>
    <xdr:ext cx="529590" cy="238760"/>
    <xdr:sp macro="" textlink="">
      <xdr:nvSpPr>
        <xdr:cNvPr id="616" name="テキスト ボックス 615"/>
        <xdr:cNvSpPr txBox="1"/>
      </xdr:nvSpPr>
      <xdr:spPr>
        <a:xfrm>
          <a:off x="11914505" y="12672060"/>
          <a:ext cx="52959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93345</xdr:rowOff>
    </xdr:from>
    <xdr:to xmlns:xdr="http://schemas.openxmlformats.org/drawingml/2006/spreadsheetDrawing">
      <xdr:col>89</xdr:col>
      <xdr:colOff>174625</xdr:colOff>
      <xdr:row>72</xdr:row>
      <xdr:rowOff>93345</xdr:rowOff>
    </xdr:to>
    <xdr:cxnSp macro="">
      <xdr:nvCxnSpPr>
        <xdr:cNvPr id="617" name="直線コネクタ 616"/>
        <xdr:cNvCxnSpPr/>
      </xdr:nvCxnSpPr>
      <xdr:spPr>
        <a:xfrm>
          <a:off x="12446000" y="1243774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121285</xdr:rowOff>
    </xdr:from>
    <xdr:ext cx="529590" cy="234315"/>
    <xdr:sp macro="" textlink="">
      <xdr:nvSpPr>
        <xdr:cNvPr id="618" name="テキスト ボックス 617"/>
        <xdr:cNvSpPr txBox="1"/>
      </xdr:nvSpPr>
      <xdr:spPr>
        <a:xfrm>
          <a:off x="11914505" y="12294235"/>
          <a:ext cx="52959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57785</xdr:rowOff>
    </xdr:from>
    <xdr:to xmlns:xdr="http://schemas.openxmlformats.org/drawingml/2006/spreadsheetDrawing">
      <xdr:col>89</xdr:col>
      <xdr:colOff>174625</xdr:colOff>
      <xdr:row>70</xdr:row>
      <xdr:rowOff>57785</xdr:rowOff>
    </xdr:to>
    <xdr:cxnSp macro="">
      <xdr:nvCxnSpPr>
        <xdr:cNvPr id="619" name="直線コネクタ 618"/>
        <xdr:cNvCxnSpPr/>
      </xdr:nvCxnSpPr>
      <xdr:spPr>
        <a:xfrm>
          <a:off x="12446000" y="120592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85090</xdr:rowOff>
    </xdr:from>
    <xdr:ext cx="529590" cy="236855"/>
    <xdr:sp macro="" textlink="">
      <xdr:nvSpPr>
        <xdr:cNvPr id="620" name="テキスト ボックス 619"/>
        <xdr:cNvSpPr txBox="1"/>
      </xdr:nvSpPr>
      <xdr:spPr>
        <a:xfrm>
          <a:off x="11914505" y="11915140"/>
          <a:ext cx="5295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22860</xdr:rowOff>
    </xdr:from>
    <xdr:to xmlns:xdr="http://schemas.openxmlformats.org/drawingml/2006/spreadsheetDrawing">
      <xdr:col>89</xdr:col>
      <xdr:colOff>174625</xdr:colOff>
      <xdr:row>68</xdr:row>
      <xdr:rowOff>22860</xdr:rowOff>
    </xdr:to>
    <xdr:cxnSp macro="">
      <xdr:nvCxnSpPr>
        <xdr:cNvPr id="621" name="直線コネクタ 620"/>
        <xdr:cNvCxnSpPr/>
      </xdr:nvCxnSpPr>
      <xdr:spPr>
        <a:xfrm>
          <a:off x="12446000" y="11681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50165</xdr:rowOff>
    </xdr:from>
    <xdr:ext cx="591820" cy="236855"/>
    <xdr:sp macro="" textlink="">
      <xdr:nvSpPr>
        <xdr:cNvPr id="622" name="テキスト ボックス 621"/>
        <xdr:cNvSpPr txBox="1"/>
      </xdr:nvSpPr>
      <xdr:spPr>
        <a:xfrm>
          <a:off x="11850370" y="11537315"/>
          <a:ext cx="59182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22860</xdr:rowOff>
    </xdr:from>
    <xdr:to xmlns:xdr="http://schemas.openxmlformats.org/drawingml/2006/spreadsheetDrawing">
      <xdr:col>89</xdr:col>
      <xdr:colOff>174625</xdr:colOff>
      <xdr:row>81</xdr:row>
      <xdr:rowOff>82550</xdr:rowOff>
    </xdr:to>
    <xdr:sp macro="" textlink="">
      <xdr:nvSpPr>
        <xdr:cNvPr id="623" name="公債費グラフ枠"/>
        <xdr:cNvSpPr/>
      </xdr:nvSpPr>
      <xdr:spPr>
        <a:xfrm>
          <a:off x="12446000" y="11681460"/>
          <a:ext cx="4683125"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133350</xdr:rowOff>
    </xdr:from>
    <xdr:to xmlns:xdr="http://schemas.openxmlformats.org/drawingml/2006/spreadsheetDrawing">
      <xdr:col>85</xdr:col>
      <xdr:colOff>126365</xdr:colOff>
      <xdr:row>78</xdr:row>
      <xdr:rowOff>52070</xdr:rowOff>
    </xdr:to>
    <xdr:cxnSp macro="">
      <xdr:nvCxnSpPr>
        <xdr:cNvPr id="624" name="直線コネクタ 623"/>
        <xdr:cNvCxnSpPr/>
      </xdr:nvCxnSpPr>
      <xdr:spPr>
        <a:xfrm flipV="1">
          <a:off x="16317595" y="1213485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55245</xdr:rowOff>
    </xdr:from>
    <xdr:ext cx="469900" cy="253365"/>
    <xdr:sp macro="" textlink="">
      <xdr:nvSpPr>
        <xdr:cNvPr id="625" name="公債費最小値テキスト"/>
        <xdr:cNvSpPr txBox="1"/>
      </xdr:nvSpPr>
      <xdr:spPr>
        <a:xfrm>
          <a:off x="16367125" y="13428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52070</xdr:rowOff>
    </xdr:from>
    <xdr:to xmlns:xdr="http://schemas.openxmlformats.org/drawingml/2006/spreadsheetDrawing">
      <xdr:col>86</xdr:col>
      <xdr:colOff>25400</xdr:colOff>
      <xdr:row>78</xdr:row>
      <xdr:rowOff>52070</xdr:rowOff>
    </xdr:to>
    <xdr:cxnSp macro="">
      <xdr:nvCxnSpPr>
        <xdr:cNvPr id="626" name="直線コネクタ 625"/>
        <xdr:cNvCxnSpPr/>
      </xdr:nvCxnSpPr>
      <xdr:spPr>
        <a:xfrm>
          <a:off x="16230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83820</xdr:rowOff>
    </xdr:from>
    <xdr:ext cx="534670" cy="236220"/>
    <xdr:sp macro="" textlink="">
      <xdr:nvSpPr>
        <xdr:cNvPr id="627" name="公債費最大値テキスト"/>
        <xdr:cNvSpPr txBox="1"/>
      </xdr:nvSpPr>
      <xdr:spPr>
        <a:xfrm>
          <a:off x="16367125" y="11913870"/>
          <a:ext cx="5346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133350</xdr:rowOff>
    </xdr:from>
    <xdr:to xmlns:xdr="http://schemas.openxmlformats.org/drawingml/2006/spreadsheetDrawing">
      <xdr:col>86</xdr:col>
      <xdr:colOff>25400</xdr:colOff>
      <xdr:row>70</xdr:row>
      <xdr:rowOff>133350</xdr:rowOff>
    </xdr:to>
    <xdr:cxnSp macro="">
      <xdr:nvCxnSpPr>
        <xdr:cNvPr id="628" name="直線コネクタ 627"/>
        <xdr:cNvCxnSpPr/>
      </xdr:nvCxnSpPr>
      <xdr:spPr>
        <a:xfrm>
          <a:off x="16230600" y="1213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132715</xdr:rowOff>
    </xdr:from>
    <xdr:to xmlns:xdr="http://schemas.openxmlformats.org/drawingml/2006/spreadsheetDrawing">
      <xdr:col>85</xdr:col>
      <xdr:colOff>127000</xdr:colOff>
      <xdr:row>74</xdr:row>
      <xdr:rowOff>151765</xdr:rowOff>
    </xdr:to>
    <xdr:cxnSp macro="">
      <xdr:nvCxnSpPr>
        <xdr:cNvPr id="629" name="直線コネクタ 628"/>
        <xdr:cNvCxnSpPr/>
      </xdr:nvCxnSpPr>
      <xdr:spPr>
        <a:xfrm>
          <a:off x="15481300" y="1282001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75</xdr:row>
      <xdr:rowOff>144145</xdr:rowOff>
    </xdr:from>
    <xdr:ext cx="534670" cy="245110"/>
    <xdr:sp macro="" textlink="">
      <xdr:nvSpPr>
        <xdr:cNvPr id="630" name="公債費平均値テキスト"/>
        <xdr:cNvSpPr txBox="1"/>
      </xdr:nvSpPr>
      <xdr:spPr>
        <a:xfrm>
          <a:off x="16367125" y="13002895"/>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164465</xdr:rowOff>
    </xdr:from>
    <xdr:to xmlns:xdr="http://schemas.openxmlformats.org/drawingml/2006/spreadsheetDrawing">
      <xdr:col>85</xdr:col>
      <xdr:colOff>174625</xdr:colOff>
      <xdr:row>76</xdr:row>
      <xdr:rowOff>97790</xdr:rowOff>
    </xdr:to>
    <xdr:sp macro="" textlink="">
      <xdr:nvSpPr>
        <xdr:cNvPr id="631" name="フローチャート: 判断 630"/>
        <xdr:cNvSpPr/>
      </xdr:nvSpPr>
      <xdr:spPr>
        <a:xfrm>
          <a:off x="16268700" y="1302321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132715</xdr:rowOff>
    </xdr:from>
    <xdr:to xmlns:xdr="http://schemas.openxmlformats.org/drawingml/2006/spreadsheetDrawing">
      <xdr:col>81</xdr:col>
      <xdr:colOff>50800</xdr:colOff>
      <xdr:row>74</xdr:row>
      <xdr:rowOff>150495</xdr:rowOff>
    </xdr:to>
    <xdr:cxnSp macro="">
      <xdr:nvCxnSpPr>
        <xdr:cNvPr id="632" name="直線コネクタ 631"/>
        <xdr:cNvCxnSpPr/>
      </xdr:nvCxnSpPr>
      <xdr:spPr>
        <a:xfrm flipV="1">
          <a:off x="14592300" y="1282001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157480</xdr:rowOff>
    </xdr:from>
    <xdr:to xmlns:xdr="http://schemas.openxmlformats.org/drawingml/2006/spreadsheetDrawing">
      <xdr:col>81</xdr:col>
      <xdr:colOff>101600</xdr:colOff>
      <xdr:row>76</xdr:row>
      <xdr:rowOff>89535</xdr:rowOff>
    </xdr:to>
    <xdr:sp macro="" textlink="">
      <xdr:nvSpPr>
        <xdr:cNvPr id="633" name="フローチャート: 判断 632"/>
        <xdr:cNvSpPr/>
      </xdr:nvSpPr>
      <xdr:spPr>
        <a:xfrm>
          <a:off x="15430500" y="130162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81915</xdr:rowOff>
    </xdr:from>
    <xdr:ext cx="528955" cy="248920"/>
    <xdr:sp macro="" textlink="">
      <xdr:nvSpPr>
        <xdr:cNvPr id="634" name="テキスト ボックス 633"/>
        <xdr:cNvSpPr txBox="1"/>
      </xdr:nvSpPr>
      <xdr:spPr>
        <a:xfrm>
          <a:off x="15213965" y="1311211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74</xdr:row>
      <xdr:rowOff>150495</xdr:rowOff>
    </xdr:from>
    <xdr:to xmlns:xdr="http://schemas.openxmlformats.org/drawingml/2006/spreadsheetDrawing">
      <xdr:col>76</xdr:col>
      <xdr:colOff>114300</xdr:colOff>
      <xdr:row>75</xdr:row>
      <xdr:rowOff>6985</xdr:rowOff>
    </xdr:to>
    <xdr:cxnSp macro="">
      <xdr:nvCxnSpPr>
        <xdr:cNvPr id="635" name="直線コネクタ 634"/>
        <xdr:cNvCxnSpPr/>
      </xdr:nvCxnSpPr>
      <xdr:spPr>
        <a:xfrm flipV="1">
          <a:off x="13700125" y="12837795"/>
          <a:ext cx="8921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2540</xdr:rowOff>
    </xdr:from>
    <xdr:to xmlns:xdr="http://schemas.openxmlformats.org/drawingml/2006/spreadsheetDrawing">
      <xdr:col>76</xdr:col>
      <xdr:colOff>165100</xdr:colOff>
      <xdr:row>76</xdr:row>
      <xdr:rowOff>100965</xdr:rowOff>
    </xdr:to>
    <xdr:sp macro="" textlink="">
      <xdr:nvSpPr>
        <xdr:cNvPr id="636" name="フローチャート: 判断 635"/>
        <xdr:cNvSpPr/>
      </xdr:nvSpPr>
      <xdr:spPr>
        <a:xfrm>
          <a:off x="14541500" y="130327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92075</xdr:rowOff>
    </xdr:from>
    <xdr:ext cx="528955" cy="247650"/>
    <xdr:sp macro="" textlink="">
      <xdr:nvSpPr>
        <xdr:cNvPr id="637" name="テキスト ボックス 636"/>
        <xdr:cNvSpPr txBox="1"/>
      </xdr:nvSpPr>
      <xdr:spPr>
        <a:xfrm>
          <a:off x="14324965" y="1312227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6985</xdr:rowOff>
    </xdr:from>
    <xdr:to xmlns:xdr="http://schemas.openxmlformats.org/drawingml/2006/spreadsheetDrawing">
      <xdr:col>71</xdr:col>
      <xdr:colOff>174625</xdr:colOff>
      <xdr:row>75</xdr:row>
      <xdr:rowOff>91440</xdr:rowOff>
    </xdr:to>
    <xdr:cxnSp macro="">
      <xdr:nvCxnSpPr>
        <xdr:cNvPr id="638" name="直線コネクタ 637"/>
        <xdr:cNvCxnSpPr/>
      </xdr:nvCxnSpPr>
      <xdr:spPr>
        <a:xfrm flipV="1">
          <a:off x="12814300" y="12865735"/>
          <a:ext cx="8858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159385</xdr:rowOff>
    </xdr:from>
    <xdr:to xmlns:xdr="http://schemas.openxmlformats.org/drawingml/2006/spreadsheetDrawing">
      <xdr:col>72</xdr:col>
      <xdr:colOff>38100</xdr:colOff>
      <xdr:row>76</xdr:row>
      <xdr:rowOff>92075</xdr:rowOff>
    </xdr:to>
    <xdr:sp macro="" textlink="">
      <xdr:nvSpPr>
        <xdr:cNvPr id="639" name="フローチャート: 判断 638"/>
        <xdr:cNvSpPr/>
      </xdr:nvSpPr>
      <xdr:spPr>
        <a:xfrm>
          <a:off x="13652500" y="130181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83185</xdr:rowOff>
    </xdr:from>
    <xdr:ext cx="528955" cy="247650"/>
    <xdr:sp macro="" textlink="">
      <xdr:nvSpPr>
        <xdr:cNvPr id="640" name="テキスト ボックス 639"/>
        <xdr:cNvSpPr txBox="1"/>
      </xdr:nvSpPr>
      <xdr:spPr>
        <a:xfrm>
          <a:off x="13435965" y="1311338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635</xdr:rowOff>
    </xdr:from>
    <xdr:to xmlns:xdr="http://schemas.openxmlformats.org/drawingml/2006/spreadsheetDrawing">
      <xdr:col>67</xdr:col>
      <xdr:colOff>101600</xdr:colOff>
      <xdr:row>76</xdr:row>
      <xdr:rowOff>99060</xdr:rowOff>
    </xdr:to>
    <xdr:sp macro="" textlink="">
      <xdr:nvSpPr>
        <xdr:cNvPr id="641" name="フローチャート: 判断 640"/>
        <xdr:cNvSpPr/>
      </xdr:nvSpPr>
      <xdr:spPr>
        <a:xfrm>
          <a:off x="12763500" y="13030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90170</xdr:rowOff>
    </xdr:from>
    <xdr:ext cx="528955" cy="243840"/>
    <xdr:sp macro="" textlink="">
      <xdr:nvSpPr>
        <xdr:cNvPr id="642" name="テキスト ボックス 641"/>
        <xdr:cNvSpPr txBox="1"/>
      </xdr:nvSpPr>
      <xdr:spPr>
        <a:xfrm>
          <a:off x="12546965" y="1312037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46" name="テキスト ボックス 645"/>
        <xdr:cNvSpPr txBox="1"/>
      </xdr:nvSpPr>
      <xdr:spPr>
        <a:xfrm>
          <a:off x="13509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104775</xdr:rowOff>
    </xdr:from>
    <xdr:to xmlns:xdr="http://schemas.openxmlformats.org/drawingml/2006/spreadsheetDrawing">
      <xdr:col>85</xdr:col>
      <xdr:colOff>174625</xdr:colOff>
      <xdr:row>75</xdr:row>
      <xdr:rowOff>41910</xdr:rowOff>
    </xdr:to>
    <xdr:sp macro="" textlink="">
      <xdr:nvSpPr>
        <xdr:cNvPr id="648" name="楕円 647"/>
        <xdr:cNvSpPr/>
      </xdr:nvSpPr>
      <xdr:spPr>
        <a:xfrm>
          <a:off x="16268700" y="12792075"/>
          <a:ext cx="98425"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73</xdr:row>
      <xdr:rowOff>125730</xdr:rowOff>
    </xdr:from>
    <xdr:ext cx="534670" cy="239395"/>
    <xdr:sp macro="" textlink="">
      <xdr:nvSpPr>
        <xdr:cNvPr id="649" name="公債費該当値テキスト"/>
        <xdr:cNvSpPr txBox="1"/>
      </xdr:nvSpPr>
      <xdr:spPr>
        <a:xfrm>
          <a:off x="16367125" y="12641580"/>
          <a:ext cx="5346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85090</xdr:rowOff>
    </xdr:from>
    <xdr:to xmlns:xdr="http://schemas.openxmlformats.org/drawingml/2006/spreadsheetDrawing">
      <xdr:col>81</xdr:col>
      <xdr:colOff>101600</xdr:colOff>
      <xdr:row>75</xdr:row>
      <xdr:rowOff>21590</xdr:rowOff>
    </xdr:to>
    <xdr:sp macro="" textlink="">
      <xdr:nvSpPr>
        <xdr:cNvPr id="650" name="楕円 649"/>
        <xdr:cNvSpPr/>
      </xdr:nvSpPr>
      <xdr:spPr>
        <a:xfrm>
          <a:off x="15430500" y="1277239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35560</xdr:rowOff>
    </xdr:from>
    <xdr:ext cx="528955" cy="239395"/>
    <xdr:sp macro="" textlink="">
      <xdr:nvSpPr>
        <xdr:cNvPr id="651" name="テキスト ボックス 650"/>
        <xdr:cNvSpPr txBox="1"/>
      </xdr:nvSpPr>
      <xdr:spPr>
        <a:xfrm>
          <a:off x="15213965" y="12551410"/>
          <a:ext cx="5289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102870</xdr:rowOff>
    </xdr:from>
    <xdr:to xmlns:xdr="http://schemas.openxmlformats.org/drawingml/2006/spreadsheetDrawing">
      <xdr:col>76</xdr:col>
      <xdr:colOff>165100</xdr:colOff>
      <xdr:row>75</xdr:row>
      <xdr:rowOff>39370</xdr:rowOff>
    </xdr:to>
    <xdr:sp macro="" textlink="">
      <xdr:nvSpPr>
        <xdr:cNvPr id="652" name="楕円 651"/>
        <xdr:cNvSpPr/>
      </xdr:nvSpPr>
      <xdr:spPr>
        <a:xfrm>
          <a:off x="14541500" y="1279017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53340</xdr:rowOff>
    </xdr:from>
    <xdr:ext cx="528955" cy="234315"/>
    <xdr:sp macro="" textlink="">
      <xdr:nvSpPr>
        <xdr:cNvPr id="653" name="テキスト ボックス 652"/>
        <xdr:cNvSpPr txBox="1"/>
      </xdr:nvSpPr>
      <xdr:spPr>
        <a:xfrm>
          <a:off x="14324965" y="12569190"/>
          <a:ext cx="52895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118110</xdr:rowOff>
    </xdr:from>
    <xdr:to xmlns:xdr="http://schemas.openxmlformats.org/drawingml/2006/spreadsheetDrawing">
      <xdr:col>72</xdr:col>
      <xdr:colOff>38100</xdr:colOff>
      <xdr:row>75</xdr:row>
      <xdr:rowOff>55880</xdr:rowOff>
    </xdr:to>
    <xdr:sp macro="" textlink="">
      <xdr:nvSpPr>
        <xdr:cNvPr id="654" name="楕円 653"/>
        <xdr:cNvSpPr/>
      </xdr:nvSpPr>
      <xdr:spPr>
        <a:xfrm>
          <a:off x="13652500" y="12805410"/>
          <a:ext cx="10160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68580</xdr:rowOff>
    </xdr:from>
    <xdr:ext cx="528955" cy="239395"/>
    <xdr:sp macro="" textlink="">
      <xdr:nvSpPr>
        <xdr:cNvPr id="655" name="テキスト ボックス 654"/>
        <xdr:cNvSpPr txBox="1"/>
      </xdr:nvSpPr>
      <xdr:spPr>
        <a:xfrm>
          <a:off x="13435965" y="12584430"/>
          <a:ext cx="5289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42545</xdr:rowOff>
    </xdr:from>
    <xdr:to xmlns:xdr="http://schemas.openxmlformats.org/drawingml/2006/spreadsheetDrawing">
      <xdr:col>67</xdr:col>
      <xdr:colOff>101600</xdr:colOff>
      <xdr:row>75</xdr:row>
      <xdr:rowOff>139700</xdr:rowOff>
    </xdr:to>
    <xdr:sp macro="" textlink="">
      <xdr:nvSpPr>
        <xdr:cNvPr id="656" name="楕円 655"/>
        <xdr:cNvSpPr/>
      </xdr:nvSpPr>
      <xdr:spPr>
        <a:xfrm>
          <a:off x="12763500" y="129012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150495</xdr:rowOff>
    </xdr:from>
    <xdr:ext cx="528955" cy="238760"/>
    <xdr:sp macro="" textlink="">
      <xdr:nvSpPr>
        <xdr:cNvPr id="657" name="テキスト ボックス 656"/>
        <xdr:cNvSpPr txBox="1"/>
      </xdr:nvSpPr>
      <xdr:spPr>
        <a:xfrm>
          <a:off x="12546965" y="12666345"/>
          <a:ext cx="5289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8" name="正方形/長方形 657"/>
        <xdr:cNvSpPr/>
      </xdr:nvSpPr>
      <xdr:spPr>
        <a:xfrm>
          <a:off x="12446000" y="14287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5" name="正方形/長方形 664"/>
        <xdr:cNvSpPr/>
      </xdr:nvSpPr>
      <xdr:spPr>
        <a:xfrm>
          <a:off x="12446000" y="15113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6" name="テキスト ボックス 665"/>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7" name="直線コネクタ 666"/>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68" name="直線コネクタ 667"/>
        <xdr:cNvCxnSpPr/>
      </xdr:nvCxnSpPr>
      <xdr:spPr>
        <a:xfrm>
          <a:off x="12446000" y="17072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110" cy="259080"/>
    <xdr:sp macro="" textlink="">
      <xdr:nvSpPr>
        <xdr:cNvPr id="669" name="テキスト ボックス 668"/>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70" name="直線コネクタ 669"/>
        <xdr:cNvCxnSpPr/>
      </xdr:nvCxnSpPr>
      <xdr:spPr>
        <a:xfrm>
          <a:off x="12446000" y="167455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9590" cy="253365"/>
    <xdr:sp macro="" textlink="">
      <xdr:nvSpPr>
        <xdr:cNvPr id="671" name="テキスト ボックス 670"/>
        <xdr:cNvSpPr txBox="1"/>
      </xdr:nvSpPr>
      <xdr:spPr>
        <a:xfrm>
          <a:off x="11914505" y="166033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72" name="直線コネクタ 671"/>
        <xdr:cNvCxnSpPr/>
      </xdr:nvCxnSpPr>
      <xdr:spPr>
        <a:xfrm>
          <a:off x="12446000" y="164198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9590" cy="259080"/>
    <xdr:sp macro="" textlink="">
      <xdr:nvSpPr>
        <xdr:cNvPr id="673" name="テキスト ボックス 672"/>
        <xdr:cNvSpPr txBox="1"/>
      </xdr:nvSpPr>
      <xdr:spPr>
        <a:xfrm>
          <a:off x="11914505" y="16276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74" name="直線コネクタ 673"/>
        <xdr:cNvCxnSpPr/>
      </xdr:nvCxnSpPr>
      <xdr:spPr>
        <a:xfrm>
          <a:off x="12446000" y="16092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9590" cy="253365"/>
    <xdr:sp macro="" textlink="">
      <xdr:nvSpPr>
        <xdr:cNvPr id="675" name="テキスト ボックス 674"/>
        <xdr:cNvSpPr txBox="1"/>
      </xdr:nvSpPr>
      <xdr:spPr>
        <a:xfrm>
          <a:off x="11914505" y="1595120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76" name="直線コネクタ 675"/>
        <xdr:cNvCxnSpPr/>
      </xdr:nvCxnSpPr>
      <xdr:spPr>
        <a:xfrm>
          <a:off x="12446000" y="15766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29590" cy="258445"/>
    <xdr:sp macro="" textlink="">
      <xdr:nvSpPr>
        <xdr:cNvPr id="677" name="テキスト ボックス 676"/>
        <xdr:cNvSpPr txBox="1"/>
      </xdr:nvSpPr>
      <xdr:spPr>
        <a:xfrm>
          <a:off x="11914505" y="156241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174625</xdr:colOff>
      <xdr:row>90</xdr:row>
      <xdr:rowOff>8890</xdr:rowOff>
    </xdr:to>
    <xdr:cxnSp macro="">
      <xdr:nvCxnSpPr>
        <xdr:cNvPr id="678" name="直線コネクタ 677"/>
        <xdr:cNvCxnSpPr/>
      </xdr:nvCxnSpPr>
      <xdr:spPr>
        <a:xfrm>
          <a:off x="12446000" y="15439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38100</xdr:rowOff>
    </xdr:from>
    <xdr:ext cx="529590" cy="259080"/>
    <xdr:sp macro="" textlink="">
      <xdr:nvSpPr>
        <xdr:cNvPr id="679" name="テキスト ボックス 678"/>
        <xdr:cNvSpPr txBox="1"/>
      </xdr:nvSpPr>
      <xdr:spPr>
        <a:xfrm>
          <a:off x="11914505" y="152971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80" name="直線コネクタ 679"/>
        <xdr:cNvCxnSpPr/>
      </xdr:nvCxnSpPr>
      <xdr:spPr>
        <a:xfrm>
          <a:off x="12446000" y="15113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29590" cy="253365"/>
    <xdr:sp macro="" textlink="">
      <xdr:nvSpPr>
        <xdr:cNvPr id="681" name="テキスト ボックス 680"/>
        <xdr:cNvSpPr txBox="1"/>
      </xdr:nvSpPr>
      <xdr:spPr>
        <a:xfrm>
          <a:off x="11914505" y="149707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82" name="積立金グラフ枠"/>
        <xdr:cNvSpPr/>
      </xdr:nvSpPr>
      <xdr:spPr>
        <a:xfrm>
          <a:off x="12446000" y="15113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26670</xdr:rowOff>
    </xdr:from>
    <xdr:to xmlns:xdr="http://schemas.openxmlformats.org/drawingml/2006/spreadsheetDrawing">
      <xdr:col>85</xdr:col>
      <xdr:colOff>126365</xdr:colOff>
      <xdr:row>99</xdr:row>
      <xdr:rowOff>52705</xdr:rowOff>
    </xdr:to>
    <xdr:cxnSp macro="">
      <xdr:nvCxnSpPr>
        <xdr:cNvPr id="683" name="直線コネクタ 682"/>
        <xdr:cNvCxnSpPr/>
      </xdr:nvCxnSpPr>
      <xdr:spPr>
        <a:xfrm flipV="1">
          <a:off x="16317595" y="15628620"/>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56515</xdr:rowOff>
    </xdr:from>
    <xdr:ext cx="469900" cy="258445"/>
    <xdr:sp macro="" textlink="">
      <xdr:nvSpPr>
        <xdr:cNvPr id="684" name="積立金最小値テキスト"/>
        <xdr:cNvSpPr txBox="1"/>
      </xdr:nvSpPr>
      <xdr:spPr>
        <a:xfrm>
          <a:off x="16367125" y="17030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52705</xdr:rowOff>
    </xdr:from>
    <xdr:to xmlns:xdr="http://schemas.openxmlformats.org/drawingml/2006/spreadsheetDrawing">
      <xdr:col>86</xdr:col>
      <xdr:colOff>25400</xdr:colOff>
      <xdr:row>99</xdr:row>
      <xdr:rowOff>52705</xdr:rowOff>
    </xdr:to>
    <xdr:cxnSp macro="">
      <xdr:nvCxnSpPr>
        <xdr:cNvPr id="685" name="直線コネクタ 684"/>
        <xdr:cNvCxnSpPr/>
      </xdr:nvCxnSpPr>
      <xdr:spPr>
        <a:xfrm>
          <a:off x="16230600" y="1702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144780</xdr:rowOff>
    </xdr:from>
    <xdr:ext cx="534670" cy="255270"/>
    <xdr:sp macro="" textlink="">
      <xdr:nvSpPr>
        <xdr:cNvPr id="686" name="積立金最大値テキスト"/>
        <xdr:cNvSpPr txBox="1"/>
      </xdr:nvSpPr>
      <xdr:spPr>
        <a:xfrm>
          <a:off x="16367125" y="154038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26670</xdr:rowOff>
    </xdr:from>
    <xdr:to xmlns:xdr="http://schemas.openxmlformats.org/drawingml/2006/spreadsheetDrawing">
      <xdr:col>86</xdr:col>
      <xdr:colOff>25400</xdr:colOff>
      <xdr:row>91</xdr:row>
      <xdr:rowOff>26670</xdr:rowOff>
    </xdr:to>
    <xdr:cxnSp macro="">
      <xdr:nvCxnSpPr>
        <xdr:cNvPr id="687" name="直線コネクタ 686"/>
        <xdr:cNvCxnSpPr/>
      </xdr:nvCxnSpPr>
      <xdr:spPr>
        <a:xfrm>
          <a:off x="16230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90170</xdr:rowOff>
    </xdr:from>
    <xdr:to xmlns:xdr="http://schemas.openxmlformats.org/drawingml/2006/spreadsheetDrawing">
      <xdr:col>85</xdr:col>
      <xdr:colOff>127000</xdr:colOff>
      <xdr:row>98</xdr:row>
      <xdr:rowOff>53340</xdr:rowOff>
    </xdr:to>
    <xdr:cxnSp macro="">
      <xdr:nvCxnSpPr>
        <xdr:cNvPr id="688" name="直線コネクタ 687"/>
        <xdr:cNvCxnSpPr/>
      </xdr:nvCxnSpPr>
      <xdr:spPr>
        <a:xfrm>
          <a:off x="15481300" y="16549370"/>
          <a:ext cx="8382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37465</xdr:rowOff>
    </xdr:from>
    <xdr:ext cx="534670" cy="259080"/>
    <xdr:sp macro="" textlink="">
      <xdr:nvSpPr>
        <xdr:cNvPr id="689" name="積立金平均値テキスト"/>
        <xdr:cNvSpPr txBox="1"/>
      </xdr:nvSpPr>
      <xdr:spPr>
        <a:xfrm>
          <a:off x="16367125"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xdr:rowOff>
    </xdr:from>
    <xdr:to xmlns:xdr="http://schemas.openxmlformats.org/drawingml/2006/spreadsheetDrawing">
      <xdr:col>85</xdr:col>
      <xdr:colOff>174625</xdr:colOff>
      <xdr:row>97</xdr:row>
      <xdr:rowOff>116205</xdr:rowOff>
    </xdr:to>
    <xdr:sp macro="" textlink="">
      <xdr:nvSpPr>
        <xdr:cNvPr id="690" name="フローチャート: 判断 689"/>
        <xdr:cNvSpPr/>
      </xdr:nvSpPr>
      <xdr:spPr>
        <a:xfrm>
          <a:off x="16268700" y="166452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90170</xdr:rowOff>
    </xdr:from>
    <xdr:to xmlns:xdr="http://schemas.openxmlformats.org/drawingml/2006/spreadsheetDrawing">
      <xdr:col>81</xdr:col>
      <xdr:colOff>50800</xdr:colOff>
      <xdr:row>98</xdr:row>
      <xdr:rowOff>40640</xdr:rowOff>
    </xdr:to>
    <xdr:cxnSp macro="">
      <xdr:nvCxnSpPr>
        <xdr:cNvPr id="691" name="直線コネクタ 690"/>
        <xdr:cNvCxnSpPr/>
      </xdr:nvCxnSpPr>
      <xdr:spPr>
        <a:xfrm flipV="1">
          <a:off x="14592300" y="1654937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141605</xdr:rowOff>
    </xdr:from>
    <xdr:to xmlns:xdr="http://schemas.openxmlformats.org/drawingml/2006/spreadsheetDrawing">
      <xdr:col>81</xdr:col>
      <xdr:colOff>101600</xdr:colOff>
      <xdr:row>97</xdr:row>
      <xdr:rowOff>71755</xdr:rowOff>
    </xdr:to>
    <xdr:sp macro="" textlink="">
      <xdr:nvSpPr>
        <xdr:cNvPr id="692" name="フローチャート: 判断 691"/>
        <xdr:cNvSpPr/>
      </xdr:nvSpPr>
      <xdr:spPr>
        <a:xfrm>
          <a:off x="15430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63500</xdr:rowOff>
    </xdr:from>
    <xdr:ext cx="528955" cy="253365"/>
    <xdr:sp macro="" textlink="">
      <xdr:nvSpPr>
        <xdr:cNvPr id="693" name="テキスト ボックス 692"/>
        <xdr:cNvSpPr txBox="1"/>
      </xdr:nvSpPr>
      <xdr:spPr>
        <a:xfrm>
          <a:off x="15213965" y="16694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114935</xdr:rowOff>
    </xdr:from>
    <xdr:to xmlns:xdr="http://schemas.openxmlformats.org/drawingml/2006/spreadsheetDrawing">
      <xdr:col>76</xdr:col>
      <xdr:colOff>114300</xdr:colOff>
      <xdr:row>98</xdr:row>
      <xdr:rowOff>40640</xdr:rowOff>
    </xdr:to>
    <xdr:cxnSp macro="">
      <xdr:nvCxnSpPr>
        <xdr:cNvPr id="694" name="直線コネクタ 693"/>
        <xdr:cNvCxnSpPr/>
      </xdr:nvCxnSpPr>
      <xdr:spPr>
        <a:xfrm>
          <a:off x="13700125" y="16745585"/>
          <a:ext cx="89217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97790</xdr:rowOff>
    </xdr:from>
    <xdr:to xmlns:xdr="http://schemas.openxmlformats.org/drawingml/2006/spreadsheetDrawing">
      <xdr:col>76</xdr:col>
      <xdr:colOff>165100</xdr:colOff>
      <xdr:row>97</xdr:row>
      <xdr:rowOff>27940</xdr:rowOff>
    </xdr:to>
    <xdr:sp macro="" textlink="">
      <xdr:nvSpPr>
        <xdr:cNvPr id="695" name="フローチャート: 判断 694"/>
        <xdr:cNvSpPr/>
      </xdr:nvSpPr>
      <xdr:spPr>
        <a:xfrm>
          <a:off x="14541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44450</xdr:rowOff>
    </xdr:from>
    <xdr:ext cx="528955" cy="259080"/>
    <xdr:sp macro="" textlink="">
      <xdr:nvSpPr>
        <xdr:cNvPr id="696" name="テキスト ボックス 695"/>
        <xdr:cNvSpPr txBox="1"/>
      </xdr:nvSpPr>
      <xdr:spPr>
        <a:xfrm>
          <a:off x="14324965" y="16332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114935</xdr:rowOff>
    </xdr:from>
    <xdr:to xmlns:xdr="http://schemas.openxmlformats.org/drawingml/2006/spreadsheetDrawing">
      <xdr:col>71</xdr:col>
      <xdr:colOff>174625</xdr:colOff>
      <xdr:row>98</xdr:row>
      <xdr:rowOff>143510</xdr:rowOff>
    </xdr:to>
    <xdr:cxnSp macro="">
      <xdr:nvCxnSpPr>
        <xdr:cNvPr id="697" name="直線コネクタ 696"/>
        <xdr:cNvCxnSpPr/>
      </xdr:nvCxnSpPr>
      <xdr:spPr>
        <a:xfrm flipV="1">
          <a:off x="12814300" y="16745585"/>
          <a:ext cx="885825"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23495</xdr:rowOff>
    </xdr:from>
    <xdr:to xmlns:xdr="http://schemas.openxmlformats.org/drawingml/2006/spreadsheetDrawing">
      <xdr:col>72</xdr:col>
      <xdr:colOff>38100</xdr:colOff>
      <xdr:row>96</xdr:row>
      <xdr:rowOff>125095</xdr:rowOff>
    </xdr:to>
    <xdr:sp macro="" textlink="">
      <xdr:nvSpPr>
        <xdr:cNvPr id="698" name="フローチャート: 判断 697"/>
        <xdr:cNvSpPr/>
      </xdr:nvSpPr>
      <xdr:spPr>
        <a:xfrm>
          <a:off x="13652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141605</xdr:rowOff>
    </xdr:from>
    <xdr:ext cx="528955" cy="259080"/>
    <xdr:sp macro="" textlink="">
      <xdr:nvSpPr>
        <xdr:cNvPr id="699" name="テキスト ボックス 698"/>
        <xdr:cNvSpPr txBox="1"/>
      </xdr:nvSpPr>
      <xdr:spPr>
        <a:xfrm>
          <a:off x="13435965" y="162579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104140</xdr:rowOff>
    </xdr:from>
    <xdr:to xmlns:xdr="http://schemas.openxmlformats.org/drawingml/2006/spreadsheetDrawing">
      <xdr:col>67</xdr:col>
      <xdr:colOff>101600</xdr:colOff>
      <xdr:row>98</xdr:row>
      <xdr:rowOff>34290</xdr:rowOff>
    </xdr:to>
    <xdr:sp macro="" textlink="">
      <xdr:nvSpPr>
        <xdr:cNvPr id="700" name="フローチャート: 判断 699"/>
        <xdr:cNvSpPr/>
      </xdr:nvSpPr>
      <xdr:spPr>
        <a:xfrm>
          <a:off x="12763500" y="1673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50800</xdr:rowOff>
    </xdr:from>
    <xdr:ext cx="464185" cy="259080"/>
    <xdr:sp macro="" textlink="">
      <xdr:nvSpPr>
        <xdr:cNvPr id="701" name="テキスト ボックス 700"/>
        <xdr:cNvSpPr txBox="1"/>
      </xdr:nvSpPr>
      <xdr:spPr>
        <a:xfrm>
          <a:off x="12579350" y="16510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5" name="テキスト ボックス 704"/>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2540</xdr:rowOff>
    </xdr:from>
    <xdr:to xmlns:xdr="http://schemas.openxmlformats.org/drawingml/2006/spreadsheetDrawing">
      <xdr:col>85</xdr:col>
      <xdr:colOff>174625</xdr:colOff>
      <xdr:row>98</xdr:row>
      <xdr:rowOff>104140</xdr:rowOff>
    </xdr:to>
    <xdr:sp macro="" textlink="">
      <xdr:nvSpPr>
        <xdr:cNvPr id="707" name="楕円 706"/>
        <xdr:cNvSpPr/>
      </xdr:nvSpPr>
      <xdr:spPr>
        <a:xfrm>
          <a:off x="16268700" y="168046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152400</xdr:rowOff>
    </xdr:from>
    <xdr:ext cx="469900" cy="259080"/>
    <xdr:sp macro="" textlink="">
      <xdr:nvSpPr>
        <xdr:cNvPr id="708" name="積立金該当値テキスト"/>
        <xdr:cNvSpPr txBox="1"/>
      </xdr:nvSpPr>
      <xdr:spPr>
        <a:xfrm>
          <a:off x="16367125" y="16783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39370</xdr:rowOff>
    </xdr:from>
    <xdr:to xmlns:xdr="http://schemas.openxmlformats.org/drawingml/2006/spreadsheetDrawing">
      <xdr:col>81</xdr:col>
      <xdr:colOff>101600</xdr:colOff>
      <xdr:row>96</xdr:row>
      <xdr:rowOff>140970</xdr:rowOff>
    </xdr:to>
    <xdr:sp macro="" textlink="">
      <xdr:nvSpPr>
        <xdr:cNvPr id="709" name="楕円 708"/>
        <xdr:cNvSpPr/>
      </xdr:nvSpPr>
      <xdr:spPr>
        <a:xfrm>
          <a:off x="154305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157480</xdr:rowOff>
    </xdr:from>
    <xdr:ext cx="528955" cy="253365"/>
    <xdr:sp macro="" textlink="">
      <xdr:nvSpPr>
        <xdr:cNvPr id="710" name="テキスト ボックス 709"/>
        <xdr:cNvSpPr txBox="1"/>
      </xdr:nvSpPr>
      <xdr:spPr>
        <a:xfrm>
          <a:off x="15213965" y="162737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161290</xdr:rowOff>
    </xdr:from>
    <xdr:to xmlns:xdr="http://schemas.openxmlformats.org/drawingml/2006/spreadsheetDrawing">
      <xdr:col>76</xdr:col>
      <xdr:colOff>165100</xdr:colOff>
      <xdr:row>98</xdr:row>
      <xdr:rowOff>91440</xdr:rowOff>
    </xdr:to>
    <xdr:sp macro="" textlink="">
      <xdr:nvSpPr>
        <xdr:cNvPr id="711" name="楕円 710"/>
        <xdr:cNvSpPr/>
      </xdr:nvSpPr>
      <xdr:spPr>
        <a:xfrm>
          <a:off x="14541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82550</xdr:rowOff>
    </xdr:from>
    <xdr:ext cx="464185" cy="259080"/>
    <xdr:sp macro="" textlink="">
      <xdr:nvSpPr>
        <xdr:cNvPr id="712" name="テキスト ボックス 711"/>
        <xdr:cNvSpPr txBox="1"/>
      </xdr:nvSpPr>
      <xdr:spPr>
        <a:xfrm>
          <a:off x="14357350" y="16884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64135</xdr:rowOff>
    </xdr:from>
    <xdr:to xmlns:xdr="http://schemas.openxmlformats.org/drawingml/2006/spreadsheetDrawing">
      <xdr:col>72</xdr:col>
      <xdr:colOff>38100</xdr:colOff>
      <xdr:row>97</xdr:row>
      <xdr:rowOff>166370</xdr:rowOff>
    </xdr:to>
    <xdr:sp macro="" textlink="">
      <xdr:nvSpPr>
        <xdr:cNvPr id="713" name="楕円 712"/>
        <xdr:cNvSpPr/>
      </xdr:nvSpPr>
      <xdr:spPr>
        <a:xfrm>
          <a:off x="1365250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156845</xdr:rowOff>
    </xdr:from>
    <xdr:ext cx="528955" cy="253365"/>
    <xdr:sp macro="" textlink="">
      <xdr:nvSpPr>
        <xdr:cNvPr id="714" name="テキスト ボックス 713"/>
        <xdr:cNvSpPr txBox="1"/>
      </xdr:nvSpPr>
      <xdr:spPr>
        <a:xfrm>
          <a:off x="13435965" y="167874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92710</xdr:rowOff>
    </xdr:from>
    <xdr:to xmlns:xdr="http://schemas.openxmlformats.org/drawingml/2006/spreadsheetDrawing">
      <xdr:col>67</xdr:col>
      <xdr:colOff>101600</xdr:colOff>
      <xdr:row>99</xdr:row>
      <xdr:rowOff>22860</xdr:rowOff>
    </xdr:to>
    <xdr:sp macro="" textlink="">
      <xdr:nvSpPr>
        <xdr:cNvPr id="715" name="楕円 714"/>
        <xdr:cNvSpPr/>
      </xdr:nvSpPr>
      <xdr:spPr>
        <a:xfrm>
          <a:off x="12763500" y="168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13970</xdr:rowOff>
    </xdr:from>
    <xdr:ext cx="464185" cy="259080"/>
    <xdr:sp macro="" textlink="">
      <xdr:nvSpPr>
        <xdr:cNvPr id="716" name="テキスト ボックス 715"/>
        <xdr:cNvSpPr txBox="1"/>
      </xdr:nvSpPr>
      <xdr:spPr>
        <a:xfrm>
          <a:off x="12579350" y="169875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53975</xdr:rowOff>
    </xdr:from>
    <xdr:to xmlns:xdr="http://schemas.openxmlformats.org/drawingml/2006/spreadsheetDrawing">
      <xdr:col>120</xdr:col>
      <xdr:colOff>114300</xdr:colOff>
      <xdr:row>25</xdr:row>
      <xdr:rowOff>29845</xdr:rowOff>
    </xdr:to>
    <xdr:sp macro="" textlink="">
      <xdr:nvSpPr>
        <xdr:cNvPr id="717" name="正方形/長方形 716"/>
        <xdr:cNvSpPr/>
      </xdr:nvSpPr>
      <xdr:spPr>
        <a:xfrm>
          <a:off x="18288000" y="3997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53975</xdr:rowOff>
    </xdr:from>
    <xdr:to xmlns:xdr="http://schemas.openxmlformats.org/drawingml/2006/spreadsheetDrawing">
      <xdr:col>104</xdr:col>
      <xdr:colOff>127000</xdr:colOff>
      <xdr:row>26</xdr:row>
      <xdr:rowOff>133985</xdr:rowOff>
    </xdr:to>
    <xdr:sp macro="" textlink="">
      <xdr:nvSpPr>
        <xdr:cNvPr id="718" name="正方形/長方形 717"/>
        <xdr:cNvSpPr/>
      </xdr:nvSpPr>
      <xdr:spPr>
        <a:xfrm>
          <a:off x="18415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84455</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53975</xdr:rowOff>
    </xdr:from>
    <xdr:to xmlns:xdr="http://schemas.openxmlformats.org/drawingml/2006/spreadsheetDrawing">
      <xdr:col>110</xdr:col>
      <xdr:colOff>0</xdr:colOff>
      <xdr:row>26</xdr:row>
      <xdr:rowOff>133985</xdr:rowOff>
    </xdr:to>
    <xdr:sp macro="" textlink="">
      <xdr:nvSpPr>
        <xdr:cNvPr id="720" name="正方形/長方形 719"/>
        <xdr:cNvSpPr/>
      </xdr:nvSpPr>
      <xdr:spPr>
        <a:xfrm>
          <a:off x="19431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84455</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53975</xdr:rowOff>
    </xdr:from>
    <xdr:to xmlns:xdr="http://schemas.openxmlformats.org/drawingml/2006/spreadsheetDrawing">
      <xdr:col>116</xdr:col>
      <xdr:colOff>0</xdr:colOff>
      <xdr:row>26</xdr:row>
      <xdr:rowOff>133985</xdr:rowOff>
    </xdr:to>
    <xdr:sp macro="" textlink="">
      <xdr:nvSpPr>
        <xdr:cNvPr id="722" name="正方形/長方形 721"/>
        <xdr:cNvSpPr/>
      </xdr:nvSpPr>
      <xdr:spPr>
        <a:xfrm>
          <a:off x="20574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84455</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23495</xdr:rowOff>
    </xdr:from>
    <xdr:to xmlns:xdr="http://schemas.openxmlformats.org/drawingml/2006/spreadsheetDrawing">
      <xdr:col>120</xdr:col>
      <xdr:colOff>114300</xdr:colOff>
      <xdr:row>41</xdr:row>
      <xdr:rowOff>78740</xdr:rowOff>
    </xdr:to>
    <xdr:sp macro="" textlink="">
      <xdr:nvSpPr>
        <xdr:cNvPr id="724" name="正方形/長方形 723"/>
        <xdr:cNvSpPr/>
      </xdr:nvSpPr>
      <xdr:spPr>
        <a:xfrm>
          <a:off x="18288000" y="4824095"/>
          <a:ext cx="46863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4445</xdr:rowOff>
    </xdr:from>
    <xdr:ext cx="346075" cy="215900"/>
    <xdr:sp macro="" textlink="">
      <xdr:nvSpPr>
        <xdr:cNvPr id="725" name="テキスト ボックス 724"/>
        <xdr:cNvSpPr txBox="1"/>
      </xdr:nvSpPr>
      <xdr:spPr>
        <a:xfrm>
          <a:off x="18249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78740</xdr:rowOff>
    </xdr:from>
    <xdr:to xmlns:xdr="http://schemas.openxmlformats.org/drawingml/2006/spreadsheetDrawing">
      <xdr:col>120</xdr:col>
      <xdr:colOff>114300</xdr:colOff>
      <xdr:row>41</xdr:row>
      <xdr:rowOff>78740</xdr:rowOff>
    </xdr:to>
    <xdr:cxnSp macro="">
      <xdr:nvCxnSpPr>
        <xdr:cNvPr id="726" name="直線コネクタ 725"/>
        <xdr:cNvCxnSpPr/>
      </xdr:nvCxnSpPr>
      <xdr:spPr>
        <a:xfrm>
          <a:off x="18288000" y="7108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93980</xdr:rowOff>
    </xdr:from>
    <xdr:to xmlns:xdr="http://schemas.openxmlformats.org/drawingml/2006/spreadsheetDrawing">
      <xdr:col>120</xdr:col>
      <xdr:colOff>114300</xdr:colOff>
      <xdr:row>39</xdr:row>
      <xdr:rowOff>93980</xdr:rowOff>
    </xdr:to>
    <xdr:cxnSp macro="">
      <xdr:nvCxnSpPr>
        <xdr:cNvPr id="727" name="直線コネクタ 726"/>
        <xdr:cNvCxnSpPr/>
      </xdr:nvCxnSpPr>
      <xdr:spPr>
        <a:xfrm>
          <a:off x="18288000" y="6780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122555</xdr:rowOff>
    </xdr:from>
    <xdr:ext cx="245110" cy="242570"/>
    <xdr:sp macro="" textlink="">
      <xdr:nvSpPr>
        <xdr:cNvPr id="728" name="テキスト ボックス 727"/>
        <xdr:cNvSpPr txBox="1"/>
      </xdr:nvSpPr>
      <xdr:spPr>
        <a:xfrm>
          <a:off x="18039080" y="6637655"/>
          <a:ext cx="24511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109855</xdr:rowOff>
    </xdr:from>
    <xdr:to xmlns:xdr="http://schemas.openxmlformats.org/drawingml/2006/spreadsheetDrawing">
      <xdr:col>120</xdr:col>
      <xdr:colOff>114300</xdr:colOff>
      <xdr:row>37</xdr:row>
      <xdr:rowOff>109855</xdr:rowOff>
    </xdr:to>
    <xdr:cxnSp macro="">
      <xdr:nvCxnSpPr>
        <xdr:cNvPr id="729" name="直線コネクタ 728"/>
        <xdr:cNvCxnSpPr/>
      </xdr:nvCxnSpPr>
      <xdr:spPr>
        <a:xfrm>
          <a:off x="18288000" y="6453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137795</xdr:rowOff>
    </xdr:from>
    <xdr:ext cx="461645" cy="248285"/>
    <xdr:sp macro="" textlink="">
      <xdr:nvSpPr>
        <xdr:cNvPr id="730" name="テキスト ボックス 729"/>
        <xdr:cNvSpPr txBox="1"/>
      </xdr:nvSpPr>
      <xdr:spPr>
        <a:xfrm>
          <a:off x="17820640" y="630999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125730</xdr:rowOff>
    </xdr:from>
    <xdr:to xmlns:xdr="http://schemas.openxmlformats.org/drawingml/2006/spreadsheetDrawing">
      <xdr:col>120</xdr:col>
      <xdr:colOff>114300</xdr:colOff>
      <xdr:row>35</xdr:row>
      <xdr:rowOff>125730</xdr:rowOff>
    </xdr:to>
    <xdr:cxnSp macro="">
      <xdr:nvCxnSpPr>
        <xdr:cNvPr id="731" name="直線コネクタ 730"/>
        <xdr:cNvCxnSpPr/>
      </xdr:nvCxnSpPr>
      <xdr:spPr>
        <a:xfrm>
          <a:off x="18288000" y="61264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153670</xdr:rowOff>
    </xdr:from>
    <xdr:ext cx="461645" cy="245745"/>
    <xdr:sp macro="" textlink="">
      <xdr:nvSpPr>
        <xdr:cNvPr id="732" name="テキスト ボックス 731"/>
        <xdr:cNvSpPr txBox="1"/>
      </xdr:nvSpPr>
      <xdr:spPr>
        <a:xfrm>
          <a:off x="17820640" y="5982970"/>
          <a:ext cx="4616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140970</xdr:rowOff>
    </xdr:from>
    <xdr:to xmlns:xdr="http://schemas.openxmlformats.org/drawingml/2006/spreadsheetDrawing">
      <xdr:col>120</xdr:col>
      <xdr:colOff>114300</xdr:colOff>
      <xdr:row>33</xdr:row>
      <xdr:rowOff>140970</xdr:rowOff>
    </xdr:to>
    <xdr:cxnSp macro="">
      <xdr:nvCxnSpPr>
        <xdr:cNvPr id="733" name="直線コネクタ 732"/>
        <xdr:cNvCxnSpPr/>
      </xdr:nvCxnSpPr>
      <xdr:spPr>
        <a:xfrm>
          <a:off x="18288000" y="5798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4445</xdr:rowOff>
    </xdr:from>
    <xdr:ext cx="461645" cy="248285"/>
    <xdr:sp macro="" textlink="">
      <xdr:nvSpPr>
        <xdr:cNvPr id="734" name="テキスト ボックス 733"/>
        <xdr:cNvSpPr txBox="1"/>
      </xdr:nvSpPr>
      <xdr:spPr>
        <a:xfrm>
          <a:off x="17820640" y="566229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157480</xdr:rowOff>
    </xdr:from>
    <xdr:to xmlns:xdr="http://schemas.openxmlformats.org/drawingml/2006/spreadsheetDrawing">
      <xdr:col>120</xdr:col>
      <xdr:colOff>114300</xdr:colOff>
      <xdr:row>31</xdr:row>
      <xdr:rowOff>157480</xdr:rowOff>
    </xdr:to>
    <xdr:cxnSp macro="">
      <xdr:nvCxnSpPr>
        <xdr:cNvPr id="735" name="直線コネクタ 734"/>
        <xdr:cNvCxnSpPr/>
      </xdr:nvCxnSpPr>
      <xdr:spPr>
        <a:xfrm>
          <a:off x="18288000" y="5472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20320</xdr:rowOff>
    </xdr:from>
    <xdr:ext cx="461645" cy="241935"/>
    <xdr:sp macro="" textlink="">
      <xdr:nvSpPr>
        <xdr:cNvPr id="736" name="テキスト ボックス 735"/>
        <xdr:cNvSpPr txBox="1"/>
      </xdr:nvSpPr>
      <xdr:spPr>
        <a:xfrm>
          <a:off x="17820640" y="5335270"/>
          <a:ext cx="4616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7620</xdr:rowOff>
    </xdr:from>
    <xdr:to xmlns:xdr="http://schemas.openxmlformats.org/drawingml/2006/spreadsheetDrawing">
      <xdr:col>120</xdr:col>
      <xdr:colOff>114300</xdr:colOff>
      <xdr:row>30</xdr:row>
      <xdr:rowOff>7620</xdr:rowOff>
    </xdr:to>
    <xdr:cxnSp macro="">
      <xdr:nvCxnSpPr>
        <xdr:cNvPr id="737" name="直線コネクタ 736"/>
        <xdr:cNvCxnSpPr/>
      </xdr:nvCxnSpPr>
      <xdr:spPr>
        <a:xfrm>
          <a:off x="18288000" y="5151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35560</xdr:rowOff>
    </xdr:from>
    <xdr:ext cx="529590" cy="248285"/>
    <xdr:sp macro="" textlink="">
      <xdr:nvSpPr>
        <xdr:cNvPr id="738" name="テキスト ボックス 737"/>
        <xdr:cNvSpPr txBox="1"/>
      </xdr:nvSpPr>
      <xdr:spPr>
        <a:xfrm>
          <a:off x="17756505" y="50076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23495</xdr:rowOff>
    </xdr:from>
    <xdr:to xmlns:xdr="http://schemas.openxmlformats.org/drawingml/2006/spreadsheetDrawing">
      <xdr:col>120</xdr:col>
      <xdr:colOff>114300</xdr:colOff>
      <xdr:row>28</xdr:row>
      <xdr:rowOff>23495</xdr:rowOff>
    </xdr:to>
    <xdr:cxnSp macro="">
      <xdr:nvCxnSpPr>
        <xdr:cNvPr id="739" name="直線コネクタ 738"/>
        <xdr:cNvCxnSpPr/>
      </xdr:nvCxnSpPr>
      <xdr:spPr>
        <a:xfrm>
          <a:off x="18288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9590" cy="242570"/>
    <xdr:sp macro="" textlink="">
      <xdr:nvSpPr>
        <xdr:cNvPr id="740" name="テキスト ボックス 739"/>
        <xdr:cNvSpPr txBox="1"/>
      </xdr:nvSpPr>
      <xdr:spPr>
        <a:xfrm>
          <a:off x="17756505" y="4681855"/>
          <a:ext cx="5295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23495</xdr:rowOff>
    </xdr:from>
    <xdr:to xmlns:xdr="http://schemas.openxmlformats.org/drawingml/2006/spreadsheetDrawing">
      <xdr:col>120</xdr:col>
      <xdr:colOff>114300</xdr:colOff>
      <xdr:row>41</xdr:row>
      <xdr:rowOff>78740</xdr:rowOff>
    </xdr:to>
    <xdr:sp macro="" textlink="">
      <xdr:nvSpPr>
        <xdr:cNvPr id="741" name="投資及び出資金グラフ枠"/>
        <xdr:cNvSpPr/>
      </xdr:nvSpPr>
      <xdr:spPr>
        <a:xfrm>
          <a:off x="18288000" y="4824095"/>
          <a:ext cx="46863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34925</xdr:rowOff>
    </xdr:from>
    <xdr:to xmlns:xdr="http://schemas.openxmlformats.org/drawingml/2006/spreadsheetDrawing">
      <xdr:col>116</xdr:col>
      <xdr:colOff>62865</xdr:colOff>
      <xdr:row>39</xdr:row>
      <xdr:rowOff>93980</xdr:rowOff>
    </xdr:to>
    <xdr:cxnSp macro="">
      <xdr:nvCxnSpPr>
        <xdr:cNvPr id="742" name="直線コネクタ 741"/>
        <xdr:cNvCxnSpPr/>
      </xdr:nvCxnSpPr>
      <xdr:spPr>
        <a:xfrm flipV="1">
          <a:off x="22159595" y="534987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98425</xdr:rowOff>
    </xdr:from>
    <xdr:ext cx="249555" cy="243840"/>
    <xdr:sp macro="" textlink="">
      <xdr:nvSpPr>
        <xdr:cNvPr id="743" name="投資及び出資金最小値テキスト"/>
        <xdr:cNvSpPr txBox="1"/>
      </xdr:nvSpPr>
      <xdr:spPr>
        <a:xfrm>
          <a:off x="22212300" y="67849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93980</xdr:rowOff>
    </xdr:from>
    <xdr:to xmlns:xdr="http://schemas.openxmlformats.org/drawingml/2006/spreadsheetDrawing">
      <xdr:col>116</xdr:col>
      <xdr:colOff>152400</xdr:colOff>
      <xdr:row>39</xdr:row>
      <xdr:rowOff>93980</xdr:rowOff>
    </xdr:to>
    <xdr:cxnSp macro="">
      <xdr:nvCxnSpPr>
        <xdr:cNvPr id="744" name="直線コネクタ 743"/>
        <xdr:cNvCxnSpPr/>
      </xdr:nvCxnSpPr>
      <xdr:spPr>
        <a:xfrm>
          <a:off x="22072600" y="678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147955</xdr:rowOff>
    </xdr:from>
    <xdr:ext cx="469900" cy="247015"/>
    <xdr:sp macro="" textlink="">
      <xdr:nvSpPr>
        <xdr:cNvPr id="745" name="投資及び出資金最大値テキスト"/>
        <xdr:cNvSpPr txBox="1"/>
      </xdr:nvSpPr>
      <xdr:spPr>
        <a:xfrm>
          <a:off x="22212300" y="512000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34925</xdr:rowOff>
    </xdr:from>
    <xdr:to xmlns:xdr="http://schemas.openxmlformats.org/drawingml/2006/spreadsheetDrawing">
      <xdr:col>116</xdr:col>
      <xdr:colOff>152400</xdr:colOff>
      <xdr:row>31</xdr:row>
      <xdr:rowOff>34925</xdr:rowOff>
    </xdr:to>
    <xdr:cxnSp macro="">
      <xdr:nvCxnSpPr>
        <xdr:cNvPr id="746" name="直線コネクタ 745"/>
        <xdr:cNvCxnSpPr/>
      </xdr:nvCxnSpPr>
      <xdr:spPr>
        <a:xfrm>
          <a:off x="22072600" y="534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158115</xdr:rowOff>
    </xdr:from>
    <xdr:to xmlns:xdr="http://schemas.openxmlformats.org/drawingml/2006/spreadsheetDrawing">
      <xdr:col>116</xdr:col>
      <xdr:colOff>63500</xdr:colOff>
      <xdr:row>39</xdr:row>
      <xdr:rowOff>78105</xdr:rowOff>
    </xdr:to>
    <xdr:cxnSp macro="">
      <xdr:nvCxnSpPr>
        <xdr:cNvPr id="747" name="直線コネクタ 746"/>
        <xdr:cNvCxnSpPr/>
      </xdr:nvCxnSpPr>
      <xdr:spPr>
        <a:xfrm>
          <a:off x="21320125" y="6673215"/>
          <a:ext cx="8413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109855</xdr:rowOff>
    </xdr:from>
    <xdr:ext cx="378460" cy="244475"/>
    <xdr:sp macro="" textlink="">
      <xdr:nvSpPr>
        <xdr:cNvPr id="748" name="投資及び出資金平均値テキスト"/>
        <xdr:cNvSpPr txBox="1"/>
      </xdr:nvSpPr>
      <xdr:spPr>
        <a:xfrm>
          <a:off x="22212300" y="6453505"/>
          <a:ext cx="37846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87630</xdr:rowOff>
    </xdr:from>
    <xdr:to xmlns:xdr="http://schemas.openxmlformats.org/drawingml/2006/spreadsheetDrawing">
      <xdr:col>116</xdr:col>
      <xdr:colOff>114300</xdr:colOff>
      <xdr:row>39</xdr:row>
      <xdr:rowOff>20320</xdr:rowOff>
    </xdr:to>
    <xdr:sp macro="" textlink="">
      <xdr:nvSpPr>
        <xdr:cNvPr id="749" name="フローチャート: 判断 748"/>
        <xdr:cNvSpPr/>
      </xdr:nvSpPr>
      <xdr:spPr>
        <a:xfrm>
          <a:off x="22110700" y="66027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158115</xdr:rowOff>
    </xdr:from>
    <xdr:to xmlns:xdr="http://schemas.openxmlformats.org/drawingml/2006/spreadsheetDrawing">
      <xdr:col>111</xdr:col>
      <xdr:colOff>174625</xdr:colOff>
      <xdr:row>39</xdr:row>
      <xdr:rowOff>60960</xdr:rowOff>
    </xdr:to>
    <xdr:cxnSp macro="">
      <xdr:nvCxnSpPr>
        <xdr:cNvPr id="750" name="直線コネクタ 749"/>
        <xdr:cNvCxnSpPr/>
      </xdr:nvCxnSpPr>
      <xdr:spPr>
        <a:xfrm flipV="1">
          <a:off x="20434300" y="6673215"/>
          <a:ext cx="8858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97790</xdr:rowOff>
    </xdr:from>
    <xdr:to xmlns:xdr="http://schemas.openxmlformats.org/drawingml/2006/spreadsheetDrawing">
      <xdr:col>112</xdr:col>
      <xdr:colOff>38100</xdr:colOff>
      <xdr:row>39</xdr:row>
      <xdr:rowOff>30480</xdr:rowOff>
    </xdr:to>
    <xdr:sp macro="" textlink="">
      <xdr:nvSpPr>
        <xdr:cNvPr id="751" name="フローチャート: 判断 750"/>
        <xdr:cNvSpPr/>
      </xdr:nvSpPr>
      <xdr:spPr>
        <a:xfrm>
          <a:off x="21272500" y="6612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37</xdr:row>
      <xdr:rowOff>46355</xdr:rowOff>
    </xdr:from>
    <xdr:ext cx="378460" cy="248285"/>
    <xdr:sp macro="" textlink="">
      <xdr:nvSpPr>
        <xdr:cNvPr id="752" name="テキスト ボックス 751"/>
        <xdr:cNvSpPr txBox="1"/>
      </xdr:nvSpPr>
      <xdr:spPr>
        <a:xfrm>
          <a:off x="21129625" y="63900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49530</xdr:rowOff>
    </xdr:from>
    <xdr:to xmlns:xdr="http://schemas.openxmlformats.org/drawingml/2006/spreadsheetDrawing">
      <xdr:col>107</xdr:col>
      <xdr:colOff>50800</xdr:colOff>
      <xdr:row>39</xdr:row>
      <xdr:rowOff>60960</xdr:rowOff>
    </xdr:to>
    <xdr:cxnSp macro="">
      <xdr:nvCxnSpPr>
        <xdr:cNvPr id="753" name="直線コネクタ 752"/>
        <xdr:cNvCxnSpPr/>
      </xdr:nvCxnSpPr>
      <xdr:spPr>
        <a:xfrm>
          <a:off x="19545300" y="67360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78740</xdr:rowOff>
    </xdr:from>
    <xdr:to xmlns:xdr="http://schemas.openxmlformats.org/drawingml/2006/spreadsheetDrawing">
      <xdr:col>107</xdr:col>
      <xdr:colOff>101600</xdr:colOff>
      <xdr:row>39</xdr:row>
      <xdr:rowOff>11430</xdr:rowOff>
    </xdr:to>
    <xdr:sp macro="" textlink="">
      <xdr:nvSpPr>
        <xdr:cNvPr id="754" name="フローチャート: 判断 753"/>
        <xdr:cNvSpPr/>
      </xdr:nvSpPr>
      <xdr:spPr>
        <a:xfrm>
          <a:off x="20383500" y="65938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26670</xdr:rowOff>
    </xdr:from>
    <xdr:ext cx="376555" cy="246380"/>
    <xdr:sp macro="" textlink="">
      <xdr:nvSpPr>
        <xdr:cNvPr id="755" name="テキスト ボックス 754"/>
        <xdr:cNvSpPr txBox="1"/>
      </xdr:nvSpPr>
      <xdr:spPr>
        <a:xfrm>
          <a:off x="20245070" y="6370320"/>
          <a:ext cx="376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49530</xdr:rowOff>
    </xdr:from>
    <xdr:to xmlns:xdr="http://schemas.openxmlformats.org/drawingml/2006/spreadsheetDrawing">
      <xdr:col>102</xdr:col>
      <xdr:colOff>114300</xdr:colOff>
      <xdr:row>39</xdr:row>
      <xdr:rowOff>78105</xdr:rowOff>
    </xdr:to>
    <xdr:cxnSp macro="">
      <xdr:nvCxnSpPr>
        <xdr:cNvPr id="756" name="直線コネクタ 755"/>
        <xdr:cNvCxnSpPr/>
      </xdr:nvCxnSpPr>
      <xdr:spPr>
        <a:xfrm flipV="1">
          <a:off x="18653125" y="6736080"/>
          <a:ext cx="8921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69850</xdr:rowOff>
    </xdr:from>
    <xdr:to xmlns:xdr="http://schemas.openxmlformats.org/drawingml/2006/spreadsheetDrawing">
      <xdr:col>102</xdr:col>
      <xdr:colOff>165100</xdr:colOff>
      <xdr:row>39</xdr:row>
      <xdr:rowOff>1905</xdr:rowOff>
    </xdr:to>
    <xdr:sp macro="" textlink="">
      <xdr:nvSpPr>
        <xdr:cNvPr id="757" name="フローチャート: 判断 756"/>
        <xdr:cNvSpPr/>
      </xdr:nvSpPr>
      <xdr:spPr>
        <a:xfrm>
          <a:off x="19494500" y="65849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17780</xdr:rowOff>
    </xdr:from>
    <xdr:ext cx="376555" cy="242570"/>
    <xdr:sp macro="" textlink="">
      <xdr:nvSpPr>
        <xdr:cNvPr id="758" name="テキスト ボックス 757"/>
        <xdr:cNvSpPr txBox="1"/>
      </xdr:nvSpPr>
      <xdr:spPr>
        <a:xfrm>
          <a:off x="19356070" y="6361430"/>
          <a:ext cx="376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37465</xdr:rowOff>
    </xdr:from>
    <xdr:to xmlns:xdr="http://schemas.openxmlformats.org/drawingml/2006/spreadsheetDrawing">
      <xdr:col>98</xdr:col>
      <xdr:colOff>38100</xdr:colOff>
      <xdr:row>38</xdr:row>
      <xdr:rowOff>135890</xdr:rowOff>
    </xdr:to>
    <xdr:sp macro="" textlink="">
      <xdr:nvSpPr>
        <xdr:cNvPr id="759" name="フローチャート: 判断 758"/>
        <xdr:cNvSpPr/>
      </xdr:nvSpPr>
      <xdr:spPr>
        <a:xfrm>
          <a:off x="18605500" y="65525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151130</xdr:rowOff>
    </xdr:from>
    <xdr:ext cx="464185" cy="246380"/>
    <xdr:sp macro="" textlink="">
      <xdr:nvSpPr>
        <xdr:cNvPr id="760" name="テキスト ボックス 759"/>
        <xdr:cNvSpPr txBox="1"/>
      </xdr:nvSpPr>
      <xdr:spPr>
        <a:xfrm>
          <a:off x="18421350" y="632333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76200</xdr:rowOff>
    </xdr:from>
    <xdr:ext cx="762000" cy="244475"/>
    <xdr:sp macro="" textlink="">
      <xdr:nvSpPr>
        <xdr:cNvPr id="761" name="テキスト ボックス 760"/>
        <xdr:cNvSpPr txBox="1"/>
      </xdr:nvSpPr>
      <xdr:spPr>
        <a:xfrm>
          <a:off x="219710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76200</xdr:rowOff>
    </xdr:from>
    <xdr:ext cx="762000" cy="244475"/>
    <xdr:sp macro="" textlink="">
      <xdr:nvSpPr>
        <xdr:cNvPr id="762" name="テキスト ボックス 761"/>
        <xdr:cNvSpPr txBox="1"/>
      </xdr:nvSpPr>
      <xdr:spPr>
        <a:xfrm>
          <a:off x="21129625"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76200</xdr:rowOff>
    </xdr:from>
    <xdr:ext cx="762000" cy="244475"/>
    <xdr:sp macro="" textlink="">
      <xdr:nvSpPr>
        <xdr:cNvPr id="763" name="テキスト ボックス 762"/>
        <xdr:cNvSpPr txBox="1"/>
      </xdr:nvSpPr>
      <xdr:spPr>
        <a:xfrm>
          <a:off x="20243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76200</xdr:rowOff>
    </xdr:from>
    <xdr:ext cx="762000" cy="244475"/>
    <xdr:sp macro="" textlink="">
      <xdr:nvSpPr>
        <xdr:cNvPr id="764" name="テキスト ボックス 763"/>
        <xdr:cNvSpPr txBox="1"/>
      </xdr:nvSpPr>
      <xdr:spPr>
        <a:xfrm>
          <a:off x="19354800"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76200</xdr:rowOff>
    </xdr:from>
    <xdr:ext cx="762000" cy="244475"/>
    <xdr:sp macro="" textlink="">
      <xdr:nvSpPr>
        <xdr:cNvPr id="765" name="テキスト ボックス 764"/>
        <xdr:cNvSpPr txBox="1"/>
      </xdr:nvSpPr>
      <xdr:spPr>
        <a:xfrm>
          <a:off x="18462625" y="71056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126365</xdr:rowOff>
    </xdr:to>
    <xdr:sp macro="" textlink="">
      <xdr:nvSpPr>
        <xdr:cNvPr id="766" name="楕円 765"/>
        <xdr:cNvSpPr/>
      </xdr:nvSpPr>
      <xdr:spPr>
        <a:xfrm>
          <a:off x="22110700" y="67157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112395</xdr:rowOff>
    </xdr:from>
    <xdr:ext cx="378460" cy="244475"/>
    <xdr:sp macro="" textlink="">
      <xdr:nvSpPr>
        <xdr:cNvPr id="767" name="投資及び出資金該当値テキスト"/>
        <xdr:cNvSpPr txBox="1"/>
      </xdr:nvSpPr>
      <xdr:spPr>
        <a:xfrm>
          <a:off x="22212300" y="662749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109220</xdr:rowOff>
    </xdr:from>
    <xdr:to xmlns:xdr="http://schemas.openxmlformats.org/drawingml/2006/spreadsheetDrawing">
      <xdr:col>112</xdr:col>
      <xdr:colOff>38100</xdr:colOff>
      <xdr:row>39</xdr:row>
      <xdr:rowOff>41910</xdr:rowOff>
    </xdr:to>
    <xdr:sp macro="" textlink="">
      <xdr:nvSpPr>
        <xdr:cNvPr id="768" name="楕円 767"/>
        <xdr:cNvSpPr/>
      </xdr:nvSpPr>
      <xdr:spPr>
        <a:xfrm>
          <a:off x="21272500" y="66243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39</xdr:row>
      <xdr:rowOff>33655</xdr:rowOff>
    </xdr:from>
    <xdr:ext cx="378460" cy="247015"/>
    <xdr:sp macro="" textlink="">
      <xdr:nvSpPr>
        <xdr:cNvPr id="769" name="テキスト ボックス 768"/>
        <xdr:cNvSpPr txBox="1"/>
      </xdr:nvSpPr>
      <xdr:spPr>
        <a:xfrm>
          <a:off x="21129625" y="672020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12700</xdr:rowOff>
    </xdr:from>
    <xdr:to xmlns:xdr="http://schemas.openxmlformats.org/drawingml/2006/spreadsheetDrawing">
      <xdr:col>107</xdr:col>
      <xdr:colOff>101600</xdr:colOff>
      <xdr:row>39</xdr:row>
      <xdr:rowOff>110490</xdr:rowOff>
    </xdr:to>
    <xdr:sp macro="" textlink="">
      <xdr:nvSpPr>
        <xdr:cNvPr id="770" name="楕円 769"/>
        <xdr:cNvSpPr/>
      </xdr:nvSpPr>
      <xdr:spPr>
        <a:xfrm>
          <a:off x="20383500" y="6699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102235</xdr:rowOff>
    </xdr:from>
    <xdr:ext cx="376555" cy="247015"/>
    <xdr:sp macro="" textlink="">
      <xdr:nvSpPr>
        <xdr:cNvPr id="771" name="テキスト ボックス 770"/>
        <xdr:cNvSpPr txBox="1"/>
      </xdr:nvSpPr>
      <xdr:spPr>
        <a:xfrm>
          <a:off x="20245070" y="6788785"/>
          <a:ext cx="376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635</xdr:rowOff>
    </xdr:from>
    <xdr:to xmlns:xdr="http://schemas.openxmlformats.org/drawingml/2006/spreadsheetDrawing">
      <xdr:col>102</xdr:col>
      <xdr:colOff>165100</xdr:colOff>
      <xdr:row>39</xdr:row>
      <xdr:rowOff>99060</xdr:rowOff>
    </xdr:to>
    <xdr:sp macro="" textlink="">
      <xdr:nvSpPr>
        <xdr:cNvPr id="772" name="楕円 771"/>
        <xdr:cNvSpPr/>
      </xdr:nvSpPr>
      <xdr:spPr>
        <a:xfrm>
          <a:off x="19494500" y="66871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90170</xdr:rowOff>
    </xdr:from>
    <xdr:ext cx="376555" cy="242570"/>
    <xdr:sp macro="" textlink="">
      <xdr:nvSpPr>
        <xdr:cNvPr id="773" name="テキスト ボックス 772"/>
        <xdr:cNvSpPr txBox="1"/>
      </xdr:nvSpPr>
      <xdr:spPr>
        <a:xfrm>
          <a:off x="19356070" y="6776720"/>
          <a:ext cx="376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29210</xdr:rowOff>
    </xdr:from>
    <xdr:to xmlns:xdr="http://schemas.openxmlformats.org/drawingml/2006/spreadsheetDrawing">
      <xdr:col>98</xdr:col>
      <xdr:colOff>38100</xdr:colOff>
      <xdr:row>39</xdr:row>
      <xdr:rowOff>126365</xdr:rowOff>
    </xdr:to>
    <xdr:sp macro="" textlink="">
      <xdr:nvSpPr>
        <xdr:cNvPr id="774" name="楕円 773"/>
        <xdr:cNvSpPr/>
      </xdr:nvSpPr>
      <xdr:spPr>
        <a:xfrm>
          <a:off x="18605500" y="67157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39</xdr:row>
      <xdr:rowOff>118745</xdr:rowOff>
    </xdr:from>
    <xdr:ext cx="378460" cy="246380"/>
    <xdr:sp macro="" textlink="">
      <xdr:nvSpPr>
        <xdr:cNvPr id="775" name="テキスト ボックス 774"/>
        <xdr:cNvSpPr txBox="1"/>
      </xdr:nvSpPr>
      <xdr:spPr>
        <a:xfrm>
          <a:off x="18462625" y="680529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53975</xdr:rowOff>
    </xdr:from>
    <xdr:to xmlns:xdr="http://schemas.openxmlformats.org/drawingml/2006/spreadsheetDrawing">
      <xdr:col>120</xdr:col>
      <xdr:colOff>114300</xdr:colOff>
      <xdr:row>45</xdr:row>
      <xdr:rowOff>29845</xdr:rowOff>
    </xdr:to>
    <xdr:sp macro="" textlink="">
      <xdr:nvSpPr>
        <xdr:cNvPr id="776" name="正方形/長方形 775"/>
        <xdr:cNvSpPr/>
      </xdr:nvSpPr>
      <xdr:spPr>
        <a:xfrm>
          <a:off x="18288000" y="7426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53975</xdr:rowOff>
    </xdr:from>
    <xdr:to xmlns:xdr="http://schemas.openxmlformats.org/drawingml/2006/spreadsheetDrawing">
      <xdr:col>104</xdr:col>
      <xdr:colOff>127000</xdr:colOff>
      <xdr:row>46</xdr:row>
      <xdr:rowOff>133985</xdr:rowOff>
    </xdr:to>
    <xdr:sp macro="" textlink="">
      <xdr:nvSpPr>
        <xdr:cNvPr id="777" name="正方形/長方形 776"/>
        <xdr:cNvSpPr/>
      </xdr:nvSpPr>
      <xdr:spPr>
        <a:xfrm>
          <a:off x="18415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84455</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53975</xdr:rowOff>
    </xdr:from>
    <xdr:to xmlns:xdr="http://schemas.openxmlformats.org/drawingml/2006/spreadsheetDrawing">
      <xdr:col>110</xdr:col>
      <xdr:colOff>0</xdr:colOff>
      <xdr:row>46</xdr:row>
      <xdr:rowOff>133985</xdr:rowOff>
    </xdr:to>
    <xdr:sp macro="" textlink="">
      <xdr:nvSpPr>
        <xdr:cNvPr id="779" name="正方形/長方形 778"/>
        <xdr:cNvSpPr/>
      </xdr:nvSpPr>
      <xdr:spPr>
        <a:xfrm>
          <a:off x="19431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84455</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53975</xdr:rowOff>
    </xdr:from>
    <xdr:to xmlns:xdr="http://schemas.openxmlformats.org/drawingml/2006/spreadsheetDrawing">
      <xdr:col>116</xdr:col>
      <xdr:colOff>0</xdr:colOff>
      <xdr:row>46</xdr:row>
      <xdr:rowOff>133985</xdr:rowOff>
    </xdr:to>
    <xdr:sp macro="" textlink="">
      <xdr:nvSpPr>
        <xdr:cNvPr id="781" name="正方形/長方形 780"/>
        <xdr:cNvSpPr/>
      </xdr:nvSpPr>
      <xdr:spPr>
        <a:xfrm>
          <a:off x="20574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84455</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23495</xdr:rowOff>
    </xdr:from>
    <xdr:to xmlns:xdr="http://schemas.openxmlformats.org/drawingml/2006/spreadsheetDrawing">
      <xdr:col>120</xdr:col>
      <xdr:colOff>114300</xdr:colOff>
      <xdr:row>61</xdr:row>
      <xdr:rowOff>76200</xdr:rowOff>
    </xdr:to>
    <xdr:sp macro="" textlink="">
      <xdr:nvSpPr>
        <xdr:cNvPr id="783" name="正方形/長方形 782"/>
        <xdr:cNvSpPr/>
      </xdr:nvSpPr>
      <xdr:spPr>
        <a:xfrm>
          <a:off x="18288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4445</xdr:rowOff>
    </xdr:from>
    <xdr:ext cx="346075" cy="215900"/>
    <xdr:sp macro="" textlink="">
      <xdr:nvSpPr>
        <xdr:cNvPr id="784" name="テキスト ボックス 783"/>
        <xdr:cNvSpPr txBox="1"/>
      </xdr:nvSpPr>
      <xdr:spPr>
        <a:xfrm>
          <a:off x="18249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76200</xdr:rowOff>
    </xdr:from>
    <xdr:to xmlns:xdr="http://schemas.openxmlformats.org/drawingml/2006/spreadsheetDrawing">
      <xdr:col>120</xdr:col>
      <xdr:colOff>114300</xdr:colOff>
      <xdr:row>61</xdr:row>
      <xdr:rowOff>76200</xdr:rowOff>
    </xdr:to>
    <xdr:cxnSp macro="">
      <xdr:nvCxnSpPr>
        <xdr:cNvPr id="785" name="直線コネクタ 784"/>
        <xdr:cNvCxnSpPr/>
      </xdr:nvCxnSpPr>
      <xdr:spPr>
        <a:xfrm>
          <a:off x="18288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93980</xdr:rowOff>
    </xdr:from>
    <xdr:to xmlns:xdr="http://schemas.openxmlformats.org/drawingml/2006/spreadsheetDrawing">
      <xdr:col>120</xdr:col>
      <xdr:colOff>114300</xdr:colOff>
      <xdr:row>59</xdr:row>
      <xdr:rowOff>93980</xdr:rowOff>
    </xdr:to>
    <xdr:cxnSp macro="">
      <xdr:nvCxnSpPr>
        <xdr:cNvPr id="786" name="直線コネクタ 785"/>
        <xdr:cNvCxnSpPr/>
      </xdr:nvCxnSpPr>
      <xdr:spPr>
        <a:xfrm>
          <a:off x="18288000" y="102095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122555</xdr:rowOff>
    </xdr:from>
    <xdr:ext cx="245110" cy="241935"/>
    <xdr:sp macro="" textlink="">
      <xdr:nvSpPr>
        <xdr:cNvPr id="787" name="テキスト ボックス 786"/>
        <xdr:cNvSpPr txBox="1"/>
      </xdr:nvSpPr>
      <xdr:spPr>
        <a:xfrm>
          <a:off x="18039080" y="10066655"/>
          <a:ext cx="2451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109855</xdr:rowOff>
    </xdr:from>
    <xdr:to xmlns:xdr="http://schemas.openxmlformats.org/drawingml/2006/spreadsheetDrawing">
      <xdr:col>120</xdr:col>
      <xdr:colOff>114300</xdr:colOff>
      <xdr:row>57</xdr:row>
      <xdr:rowOff>109855</xdr:rowOff>
    </xdr:to>
    <xdr:cxnSp macro="">
      <xdr:nvCxnSpPr>
        <xdr:cNvPr id="788" name="直線コネクタ 787"/>
        <xdr:cNvCxnSpPr/>
      </xdr:nvCxnSpPr>
      <xdr:spPr>
        <a:xfrm>
          <a:off x="18288000" y="98825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137795</xdr:rowOff>
    </xdr:from>
    <xdr:ext cx="461645" cy="248285"/>
    <xdr:sp macro="" textlink="">
      <xdr:nvSpPr>
        <xdr:cNvPr id="789" name="テキスト ボックス 788"/>
        <xdr:cNvSpPr txBox="1"/>
      </xdr:nvSpPr>
      <xdr:spPr>
        <a:xfrm>
          <a:off x="17820640" y="973899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125730</xdr:rowOff>
    </xdr:from>
    <xdr:to xmlns:xdr="http://schemas.openxmlformats.org/drawingml/2006/spreadsheetDrawing">
      <xdr:col>120</xdr:col>
      <xdr:colOff>114300</xdr:colOff>
      <xdr:row>55</xdr:row>
      <xdr:rowOff>125730</xdr:rowOff>
    </xdr:to>
    <xdr:cxnSp macro="">
      <xdr:nvCxnSpPr>
        <xdr:cNvPr id="790" name="直線コネクタ 789"/>
        <xdr:cNvCxnSpPr/>
      </xdr:nvCxnSpPr>
      <xdr:spPr>
        <a:xfrm>
          <a:off x="18288000" y="95554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153670</xdr:rowOff>
    </xdr:from>
    <xdr:ext cx="461645" cy="245745"/>
    <xdr:sp macro="" textlink="">
      <xdr:nvSpPr>
        <xdr:cNvPr id="791" name="テキスト ボックス 790"/>
        <xdr:cNvSpPr txBox="1"/>
      </xdr:nvSpPr>
      <xdr:spPr>
        <a:xfrm>
          <a:off x="17820640" y="9411970"/>
          <a:ext cx="4616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140970</xdr:rowOff>
    </xdr:from>
    <xdr:to xmlns:xdr="http://schemas.openxmlformats.org/drawingml/2006/spreadsheetDrawing">
      <xdr:col>120</xdr:col>
      <xdr:colOff>114300</xdr:colOff>
      <xdr:row>53</xdr:row>
      <xdr:rowOff>140970</xdr:rowOff>
    </xdr:to>
    <xdr:cxnSp macro="">
      <xdr:nvCxnSpPr>
        <xdr:cNvPr id="792" name="直線コネクタ 791"/>
        <xdr:cNvCxnSpPr/>
      </xdr:nvCxnSpPr>
      <xdr:spPr>
        <a:xfrm>
          <a:off x="18288000" y="92278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4445</xdr:rowOff>
    </xdr:from>
    <xdr:ext cx="461645" cy="248285"/>
    <xdr:sp macro="" textlink="">
      <xdr:nvSpPr>
        <xdr:cNvPr id="793" name="テキスト ボックス 792"/>
        <xdr:cNvSpPr txBox="1"/>
      </xdr:nvSpPr>
      <xdr:spPr>
        <a:xfrm>
          <a:off x="17820640" y="909129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157480</xdr:rowOff>
    </xdr:from>
    <xdr:to xmlns:xdr="http://schemas.openxmlformats.org/drawingml/2006/spreadsheetDrawing">
      <xdr:col>120</xdr:col>
      <xdr:colOff>114300</xdr:colOff>
      <xdr:row>51</xdr:row>
      <xdr:rowOff>157480</xdr:rowOff>
    </xdr:to>
    <xdr:cxnSp macro="">
      <xdr:nvCxnSpPr>
        <xdr:cNvPr id="794" name="直線コネクタ 793"/>
        <xdr:cNvCxnSpPr/>
      </xdr:nvCxnSpPr>
      <xdr:spPr>
        <a:xfrm>
          <a:off x="18288000" y="89014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20320</xdr:rowOff>
    </xdr:from>
    <xdr:ext cx="529590" cy="241935"/>
    <xdr:sp macro="" textlink="">
      <xdr:nvSpPr>
        <xdr:cNvPr id="795" name="テキスト ボックス 794"/>
        <xdr:cNvSpPr txBox="1"/>
      </xdr:nvSpPr>
      <xdr:spPr>
        <a:xfrm>
          <a:off x="17756505" y="8764270"/>
          <a:ext cx="5295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7620</xdr:rowOff>
    </xdr:from>
    <xdr:to xmlns:xdr="http://schemas.openxmlformats.org/drawingml/2006/spreadsheetDrawing">
      <xdr:col>120</xdr:col>
      <xdr:colOff>114300</xdr:colOff>
      <xdr:row>50</xdr:row>
      <xdr:rowOff>7620</xdr:rowOff>
    </xdr:to>
    <xdr:cxnSp macro="">
      <xdr:nvCxnSpPr>
        <xdr:cNvPr id="796" name="直線コネクタ 795"/>
        <xdr:cNvCxnSpPr/>
      </xdr:nvCxnSpPr>
      <xdr:spPr>
        <a:xfrm>
          <a:off x="18288000" y="8580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35560</xdr:rowOff>
    </xdr:from>
    <xdr:ext cx="529590" cy="248285"/>
    <xdr:sp macro="" textlink="">
      <xdr:nvSpPr>
        <xdr:cNvPr id="797" name="テキスト ボックス 796"/>
        <xdr:cNvSpPr txBox="1"/>
      </xdr:nvSpPr>
      <xdr:spPr>
        <a:xfrm>
          <a:off x="17756505" y="84366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23495</xdr:rowOff>
    </xdr:from>
    <xdr:to xmlns:xdr="http://schemas.openxmlformats.org/drawingml/2006/spreadsheetDrawing">
      <xdr:col>120</xdr:col>
      <xdr:colOff>114300</xdr:colOff>
      <xdr:row>48</xdr:row>
      <xdr:rowOff>23495</xdr:rowOff>
    </xdr:to>
    <xdr:cxnSp macro="">
      <xdr:nvCxnSpPr>
        <xdr:cNvPr id="798" name="直線コネクタ 797"/>
        <xdr:cNvCxnSpPr/>
      </xdr:nvCxnSpPr>
      <xdr:spPr>
        <a:xfrm>
          <a:off x="18288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9590" cy="242570"/>
    <xdr:sp macro="" textlink="">
      <xdr:nvSpPr>
        <xdr:cNvPr id="799" name="テキスト ボックス 798"/>
        <xdr:cNvSpPr txBox="1"/>
      </xdr:nvSpPr>
      <xdr:spPr>
        <a:xfrm>
          <a:off x="17756505" y="8110855"/>
          <a:ext cx="5295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23495</xdr:rowOff>
    </xdr:from>
    <xdr:to xmlns:xdr="http://schemas.openxmlformats.org/drawingml/2006/spreadsheetDrawing">
      <xdr:col>120</xdr:col>
      <xdr:colOff>114300</xdr:colOff>
      <xdr:row>61</xdr:row>
      <xdr:rowOff>76200</xdr:rowOff>
    </xdr:to>
    <xdr:sp macro="" textlink="">
      <xdr:nvSpPr>
        <xdr:cNvPr id="800" name="貸付金グラフ枠"/>
        <xdr:cNvSpPr/>
      </xdr:nvSpPr>
      <xdr:spPr>
        <a:xfrm>
          <a:off x="18288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105410</xdr:rowOff>
    </xdr:from>
    <xdr:to xmlns:xdr="http://schemas.openxmlformats.org/drawingml/2006/spreadsheetDrawing">
      <xdr:col>116</xdr:col>
      <xdr:colOff>62865</xdr:colOff>
      <xdr:row>59</xdr:row>
      <xdr:rowOff>93980</xdr:rowOff>
    </xdr:to>
    <xdr:cxnSp macro="">
      <xdr:nvCxnSpPr>
        <xdr:cNvPr id="801" name="直線コネクタ 800"/>
        <xdr:cNvCxnSpPr/>
      </xdr:nvCxnSpPr>
      <xdr:spPr>
        <a:xfrm flipV="1">
          <a:off x="22159595" y="867791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98425</xdr:rowOff>
    </xdr:from>
    <xdr:ext cx="249555" cy="239395"/>
    <xdr:sp macro="" textlink="">
      <xdr:nvSpPr>
        <xdr:cNvPr id="802" name="貸付金最小値テキスト"/>
        <xdr:cNvSpPr txBox="1"/>
      </xdr:nvSpPr>
      <xdr:spPr>
        <a:xfrm>
          <a:off x="22212300" y="10213975"/>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93980</xdr:rowOff>
    </xdr:from>
    <xdr:to xmlns:xdr="http://schemas.openxmlformats.org/drawingml/2006/spreadsheetDrawing">
      <xdr:col>116</xdr:col>
      <xdr:colOff>152400</xdr:colOff>
      <xdr:row>59</xdr:row>
      <xdr:rowOff>93980</xdr:rowOff>
    </xdr:to>
    <xdr:cxnSp macro="">
      <xdr:nvCxnSpPr>
        <xdr:cNvPr id="803" name="直線コネクタ 802"/>
        <xdr:cNvCxnSpPr/>
      </xdr:nvCxnSpPr>
      <xdr:spPr>
        <a:xfrm>
          <a:off x="22072600" y="1020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54610</xdr:rowOff>
    </xdr:from>
    <xdr:ext cx="534670" cy="242570"/>
    <xdr:sp macro="" textlink="">
      <xdr:nvSpPr>
        <xdr:cNvPr id="804" name="貸付金最大値テキスト"/>
        <xdr:cNvSpPr txBox="1"/>
      </xdr:nvSpPr>
      <xdr:spPr>
        <a:xfrm>
          <a:off x="22212300" y="845566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105410</xdr:rowOff>
    </xdr:from>
    <xdr:to xmlns:xdr="http://schemas.openxmlformats.org/drawingml/2006/spreadsheetDrawing">
      <xdr:col>116</xdr:col>
      <xdr:colOff>152400</xdr:colOff>
      <xdr:row>50</xdr:row>
      <xdr:rowOff>105410</xdr:rowOff>
    </xdr:to>
    <xdr:cxnSp macro="">
      <xdr:nvCxnSpPr>
        <xdr:cNvPr id="805" name="直線コネクタ 804"/>
        <xdr:cNvCxnSpPr/>
      </xdr:nvCxnSpPr>
      <xdr:spPr>
        <a:xfrm>
          <a:off x="22072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83185</xdr:rowOff>
    </xdr:from>
    <xdr:to xmlns:xdr="http://schemas.openxmlformats.org/drawingml/2006/spreadsheetDrawing">
      <xdr:col>116</xdr:col>
      <xdr:colOff>63500</xdr:colOff>
      <xdr:row>59</xdr:row>
      <xdr:rowOff>87630</xdr:rowOff>
    </xdr:to>
    <xdr:cxnSp macro="">
      <xdr:nvCxnSpPr>
        <xdr:cNvPr id="806" name="直線コネクタ 805"/>
        <xdr:cNvCxnSpPr/>
      </xdr:nvCxnSpPr>
      <xdr:spPr>
        <a:xfrm>
          <a:off x="21320125" y="10198735"/>
          <a:ext cx="8413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19685</xdr:rowOff>
    </xdr:from>
    <xdr:ext cx="469900" cy="242570"/>
    <xdr:sp macro="" textlink="">
      <xdr:nvSpPr>
        <xdr:cNvPr id="807" name="貸付金平均値テキスト"/>
        <xdr:cNvSpPr txBox="1"/>
      </xdr:nvSpPr>
      <xdr:spPr>
        <a:xfrm>
          <a:off x="22212300" y="9792335"/>
          <a:ext cx="46990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162560</xdr:rowOff>
    </xdr:from>
    <xdr:to xmlns:xdr="http://schemas.openxmlformats.org/drawingml/2006/spreadsheetDrawing">
      <xdr:col>116</xdr:col>
      <xdr:colOff>114300</xdr:colOff>
      <xdr:row>58</xdr:row>
      <xdr:rowOff>95250</xdr:rowOff>
    </xdr:to>
    <xdr:sp macro="" textlink="">
      <xdr:nvSpPr>
        <xdr:cNvPr id="808" name="フローチャート: 判断 807"/>
        <xdr:cNvSpPr/>
      </xdr:nvSpPr>
      <xdr:spPr>
        <a:xfrm>
          <a:off x="22110700" y="99352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142240</xdr:rowOff>
    </xdr:from>
    <xdr:to xmlns:xdr="http://schemas.openxmlformats.org/drawingml/2006/spreadsheetDrawing">
      <xdr:col>111</xdr:col>
      <xdr:colOff>174625</xdr:colOff>
      <xdr:row>59</xdr:row>
      <xdr:rowOff>83185</xdr:rowOff>
    </xdr:to>
    <xdr:cxnSp macro="">
      <xdr:nvCxnSpPr>
        <xdr:cNvPr id="809" name="直線コネクタ 808"/>
        <xdr:cNvCxnSpPr/>
      </xdr:nvCxnSpPr>
      <xdr:spPr>
        <a:xfrm>
          <a:off x="20434300" y="10086340"/>
          <a:ext cx="88582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161290</xdr:rowOff>
    </xdr:from>
    <xdr:to xmlns:xdr="http://schemas.openxmlformats.org/drawingml/2006/spreadsheetDrawing">
      <xdr:col>112</xdr:col>
      <xdr:colOff>38100</xdr:colOff>
      <xdr:row>58</xdr:row>
      <xdr:rowOff>93980</xdr:rowOff>
    </xdr:to>
    <xdr:sp macro="" textlink="">
      <xdr:nvSpPr>
        <xdr:cNvPr id="810" name="フローチャート: 判断 809"/>
        <xdr:cNvSpPr/>
      </xdr:nvSpPr>
      <xdr:spPr>
        <a:xfrm>
          <a:off x="21272500" y="99339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110490</xdr:rowOff>
    </xdr:from>
    <xdr:ext cx="464185" cy="244475"/>
    <xdr:sp macro="" textlink="">
      <xdr:nvSpPr>
        <xdr:cNvPr id="811" name="テキスト ボックス 810"/>
        <xdr:cNvSpPr txBox="1"/>
      </xdr:nvSpPr>
      <xdr:spPr>
        <a:xfrm>
          <a:off x="21088350" y="971169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137160</xdr:rowOff>
    </xdr:from>
    <xdr:to xmlns:xdr="http://schemas.openxmlformats.org/drawingml/2006/spreadsheetDrawing">
      <xdr:col>107</xdr:col>
      <xdr:colOff>50800</xdr:colOff>
      <xdr:row>58</xdr:row>
      <xdr:rowOff>142240</xdr:rowOff>
    </xdr:to>
    <xdr:cxnSp macro="">
      <xdr:nvCxnSpPr>
        <xdr:cNvPr id="812" name="直線コネクタ 811"/>
        <xdr:cNvCxnSpPr/>
      </xdr:nvCxnSpPr>
      <xdr:spPr>
        <a:xfrm>
          <a:off x="19545300" y="990981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162560</xdr:rowOff>
    </xdr:from>
    <xdr:to xmlns:xdr="http://schemas.openxmlformats.org/drawingml/2006/spreadsheetDrawing">
      <xdr:col>107</xdr:col>
      <xdr:colOff>101600</xdr:colOff>
      <xdr:row>58</xdr:row>
      <xdr:rowOff>95250</xdr:rowOff>
    </xdr:to>
    <xdr:sp macro="" textlink="">
      <xdr:nvSpPr>
        <xdr:cNvPr id="813" name="フローチャート: 判断 812"/>
        <xdr:cNvSpPr/>
      </xdr:nvSpPr>
      <xdr:spPr>
        <a:xfrm>
          <a:off x="20383500" y="99352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111760</xdr:rowOff>
    </xdr:from>
    <xdr:ext cx="464185" cy="244475"/>
    <xdr:sp macro="" textlink="">
      <xdr:nvSpPr>
        <xdr:cNvPr id="814" name="テキスト ボックス 813"/>
        <xdr:cNvSpPr txBox="1"/>
      </xdr:nvSpPr>
      <xdr:spPr>
        <a:xfrm>
          <a:off x="20199350" y="9712960"/>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57</xdr:row>
      <xdr:rowOff>66675</xdr:rowOff>
    </xdr:from>
    <xdr:to xmlns:xdr="http://schemas.openxmlformats.org/drawingml/2006/spreadsheetDrawing">
      <xdr:col>102</xdr:col>
      <xdr:colOff>114300</xdr:colOff>
      <xdr:row>57</xdr:row>
      <xdr:rowOff>137160</xdr:rowOff>
    </xdr:to>
    <xdr:cxnSp macro="">
      <xdr:nvCxnSpPr>
        <xdr:cNvPr id="815" name="直線コネクタ 814"/>
        <xdr:cNvCxnSpPr/>
      </xdr:nvCxnSpPr>
      <xdr:spPr>
        <a:xfrm>
          <a:off x="18653125" y="9839325"/>
          <a:ext cx="89217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140335</xdr:rowOff>
    </xdr:from>
    <xdr:to xmlns:xdr="http://schemas.openxmlformats.org/drawingml/2006/spreadsheetDrawing">
      <xdr:col>102</xdr:col>
      <xdr:colOff>165100</xdr:colOff>
      <xdr:row>58</xdr:row>
      <xdr:rowOff>73025</xdr:rowOff>
    </xdr:to>
    <xdr:sp macro="" textlink="">
      <xdr:nvSpPr>
        <xdr:cNvPr id="816" name="フローチャート: 判断 815"/>
        <xdr:cNvSpPr/>
      </xdr:nvSpPr>
      <xdr:spPr>
        <a:xfrm>
          <a:off x="19494500" y="99129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65405</xdr:rowOff>
    </xdr:from>
    <xdr:ext cx="464185" cy="245110"/>
    <xdr:sp macro="" textlink="">
      <xdr:nvSpPr>
        <xdr:cNvPr id="817" name="テキスト ボックス 816"/>
        <xdr:cNvSpPr txBox="1"/>
      </xdr:nvSpPr>
      <xdr:spPr>
        <a:xfrm>
          <a:off x="19310350" y="10009505"/>
          <a:ext cx="464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119380</xdr:rowOff>
    </xdr:from>
    <xdr:to xmlns:xdr="http://schemas.openxmlformats.org/drawingml/2006/spreadsheetDrawing">
      <xdr:col>98</xdr:col>
      <xdr:colOff>38100</xdr:colOff>
      <xdr:row>58</xdr:row>
      <xdr:rowOff>52705</xdr:rowOff>
    </xdr:to>
    <xdr:sp macro="" textlink="">
      <xdr:nvSpPr>
        <xdr:cNvPr id="818" name="フローチャート: 判断 817"/>
        <xdr:cNvSpPr/>
      </xdr:nvSpPr>
      <xdr:spPr>
        <a:xfrm>
          <a:off x="18605500" y="98920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43815</xdr:rowOff>
    </xdr:from>
    <xdr:ext cx="464185" cy="244475"/>
    <xdr:sp macro="" textlink="">
      <xdr:nvSpPr>
        <xdr:cNvPr id="819" name="テキスト ボックス 818"/>
        <xdr:cNvSpPr txBox="1"/>
      </xdr:nvSpPr>
      <xdr:spPr>
        <a:xfrm>
          <a:off x="18421350" y="9987915"/>
          <a:ext cx="464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73025</xdr:rowOff>
    </xdr:from>
    <xdr:ext cx="762000" cy="238760"/>
    <xdr:sp macro="" textlink="">
      <xdr:nvSpPr>
        <xdr:cNvPr id="820" name="テキスト ボックス 819"/>
        <xdr:cNvSpPr txBox="1"/>
      </xdr:nvSpPr>
      <xdr:spPr>
        <a:xfrm>
          <a:off x="21971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73025</xdr:rowOff>
    </xdr:from>
    <xdr:ext cx="762000" cy="238760"/>
    <xdr:sp macro="" textlink="">
      <xdr:nvSpPr>
        <xdr:cNvPr id="821" name="テキスト ボックス 820"/>
        <xdr:cNvSpPr txBox="1"/>
      </xdr:nvSpPr>
      <xdr:spPr>
        <a:xfrm>
          <a:off x="21129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73025</xdr:rowOff>
    </xdr:from>
    <xdr:ext cx="762000" cy="238760"/>
    <xdr:sp macro="" textlink="">
      <xdr:nvSpPr>
        <xdr:cNvPr id="822" name="テキスト ボックス 821"/>
        <xdr:cNvSpPr txBox="1"/>
      </xdr:nvSpPr>
      <xdr:spPr>
        <a:xfrm>
          <a:off x="20243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73025</xdr:rowOff>
    </xdr:from>
    <xdr:ext cx="762000" cy="238760"/>
    <xdr:sp macro="" textlink="">
      <xdr:nvSpPr>
        <xdr:cNvPr id="823" name="テキスト ボックス 822"/>
        <xdr:cNvSpPr txBox="1"/>
      </xdr:nvSpPr>
      <xdr:spPr>
        <a:xfrm>
          <a:off x="19354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73025</xdr:rowOff>
    </xdr:from>
    <xdr:ext cx="762000" cy="238760"/>
    <xdr:sp macro="" textlink="">
      <xdr:nvSpPr>
        <xdr:cNvPr id="824" name="テキスト ボックス 823"/>
        <xdr:cNvSpPr txBox="1"/>
      </xdr:nvSpPr>
      <xdr:spPr>
        <a:xfrm>
          <a:off x="18462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38100</xdr:rowOff>
    </xdr:from>
    <xdr:to xmlns:xdr="http://schemas.openxmlformats.org/drawingml/2006/spreadsheetDrawing">
      <xdr:col>116</xdr:col>
      <xdr:colOff>114300</xdr:colOff>
      <xdr:row>59</xdr:row>
      <xdr:rowOff>137160</xdr:rowOff>
    </xdr:to>
    <xdr:sp macro="" textlink="">
      <xdr:nvSpPr>
        <xdr:cNvPr id="825" name="楕円 824"/>
        <xdr:cNvSpPr/>
      </xdr:nvSpPr>
      <xdr:spPr>
        <a:xfrm>
          <a:off x="22110700" y="10153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122555</xdr:rowOff>
    </xdr:from>
    <xdr:ext cx="313690" cy="241935"/>
    <xdr:sp macro="" textlink="">
      <xdr:nvSpPr>
        <xdr:cNvPr id="826" name="貸付金該当値テキスト"/>
        <xdr:cNvSpPr txBox="1"/>
      </xdr:nvSpPr>
      <xdr:spPr>
        <a:xfrm>
          <a:off x="22212300" y="10066655"/>
          <a:ext cx="3136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34925</xdr:rowOff>
    </xdr:from>
    <xdr:to xmlns:xdr="http://schemas.openxmlformats.org/drawingml/2006/spreadsheetDrawing">
      <xdr:col>112</xdr:col>
      <xdr:colOff>38100</xdr:colOff>
      <xdr:row>59</xdr:row>
      <xdr:rowOff>132715</xdr:rowOff>
    </xdr:to>
    <xdr:sp macro="" textlink="">
      <xdr:nvSpPr>
        <xdr:cNvPr id="827" name="楕円 826"/>
        <xdr:cNvSpPr/>
      </xdr:nvSpPr>
      <xdr:spPr>
        <a:xfrm>
          <a:off x="21272500" y="1015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59</xdr:row>
      <xdr:rowOff>123825</xdr:rowOff>
    </xdr:from>
    <xdr:ext cx="378460" cy="236855"/>
    <xdr:sp macro="" textlink="">
      <xdr:nvSpPr>
        <xdr:cNvPr id="828" name="テキスト ボックス 827"/>
        <xdr:cNvSpPr txBox="1"/>
      </xdr:nvSpPr>
      <xdr:spPr>
        <a:xfrm>
          <a:off x="21129625" y="10239375"/>
          <a:ext cx="3784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93345</xdr:rowOff>
    </xdr:from>
    <xdr:to xmlns:xdr="http://schemas.openxmlformats.org/drawingml/2006/spreadsheetDrawing">
      <xdr:col>107</xdr:col>
      <xdr:colOff>101600</xdr:colOff>
      <xdr:row>59</xdr:row>
      <xdr:rowOff>26670</xdr:rowOff>
    </xdr:to>
    <xdr:sp macro="" textlink="">
      <xdr:nvSpPr>
        <xdr:cNvPr id="829" name="楕円 828"/>
        <xdr:cNvSpPr/>
      </xdr:nvSpPr>
      <xdr:spPr>
        <a:xfrm>
          <a:off x="20383500" y="100374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17780</xdr:rowOff>
    </xdr:from>
    <xdr:ext cx="464185" cy="240030"/>
    <xdr:sp macro="" textlink="">
      <xdr:nvSpPr>
        <xdr:cNvPr id="830" name="テキスト ボックス 829"/>
        <xdr:cNvSpPr txBox="1"/>
      </xdr:nvSpPr>
      <xdr:spPr>
        <a:xfrm>
          <a:off x="20199350" y="10133330"/>
          <a:ext cx="46418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87630</xdr:rowOff>
    </xdr:from>
    <xdr:to xmlns:xdr="http://schemas.openxmlformats.org/drawingml/2006/spreadsheetDrawing">
      <xdr:col>102</xdr:col>
      <xdr:colOff>165100</xdr:colOff>
      <xdr:row>58</xdr:row>
      <xdr:rowOff>20320</xdr:rowOff>
    </xdr:to>
    <xdr:sp macro="" textlink="">
      <xdr:nvSpPr>
        <xdr:cNvPr id="831" name="楕円 830"/>
        <xdr:cNvSpPr/>
      </xdr:nvSpPr>
      <xdr:spPr>
        <a:xfrm>
          <a:off x="19494500" y="98602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36830</xdr:rowOff>
    </xdr:from>
    <xdr:ext cx="464185" cy="248285"/>
    <xdr:sp macro="" textlink="">
      <xdr:nvSpPr>
        <xdr:cNvPr id="832" name="テキスト ボックス 831"/>
        <xdr:cNvSpPr txBox="1"/>
      </xdr:nvSpPr>
      <xdr:spPr>
        <a:xfrm>
          <a:off x="19310350" y="9638030"/>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17780</xdr:rowOff>
    </xdr:from>
    <xdr:to xmlns:xdr="http://schemas.openxmlformats.org/drawingml/2006/spreadsheetDrawing">
      <xdr:col>98</xdr:col>
      <xdr:colOff>38100</xdr:colOff>
      <xdr:row>57</xdr:row>
      <xdr:rowOff>114935</xdr:rowOff>
    </xdr:to>
    <xdr:sp macro="" textlink="">
      <xdr:nvSpPr>
        <xdr:cNvPr id="833" name="楕円 832"/>
        <xdr:cNvSpPr/>
      </xdr:nvSpPr>
      <xdr:spPr>
        <a:xfrm>
          <a:off x="18605500" y="97904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130810</xdr:rowOff>
    </xdr:from>
    <xdr:ext cx="464185" cy="247015"/>
    <xdr:sp macro="" textlink="">
      <xdr:nvSpPr>
        <xdr:cNvPr id="834" name="テキスト ボックス 833"/>
        <xdr:cNvSpPr txBox="1"/>
      </xdr:nvSpPr>
      <xdr:spPr>
        <a:xfrm>
          <a:off x="18421350" y="9560560"/>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52705</xdr:rowOff>
    </xdr:from>
    <xdr:to xmlns:xdr="http://schemas.openxmlformats.org/drawingml/2006/spreadsheetDrawing">
      <xdr:col>120</xdr:col>
      <xdr:colOff>114300</xdr:colOff>
      <xdr:row>65</xdr:row>
      <xdr:rowOff>29210</xdr:rowOff>
    </xdr:to>
    <xdr:sp macro="" textlink="">
      <xdr:nvSpPr>
        <xdr:cNvPr id="835" name="正方形/長方形 834"/>
        <xdr:cNvSpPr/>
      </xdr:nvSpPr>
      <xdr:spPr>
        <a:xfrm>
          <a:off x="18288000" y="10854055"/>
          <a:ext cx="46863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52705</xdr:rowOff>
    </xdr:from>
    <xdr:to xmlns:xdr="http://schemas.openxmlformats.org/drawingml/2006/spreadsheetDrawing">
      <xdr:col>104</xdr:col>
      <xdr:colOff>127000</xdr:colOff>
      <xdr:row>66</xdr:row>
      <xdr:rowOff>128905</xdr:rowOff>
    </xdr:to>
    <xdr:sp macro="" textlink="">
      <xdr:nvSpPr>
        <xdr:cNvPr id="836" name="正方形/長方形 835"/>
        <xdr:cNvSpPr/>
      </xdr:nvSpPr>
      <xdr:spPr>
        <a:xfrm>
          <a:off x="18415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81915</xdr:rowOff>
    </xdr:from>
    <xdr:to xmlns:xdr="http://schemas.openxmlformats.org/drawingml/2006/spreadsheetDrawing">
      <xdr:col>104</xdr:col>
      <xdr:colOff>127000</xdr:colOff>
      <xdr:row>68</xdr:row>
      <xdr:rowOff>0</xdr:rowOff>
    </xdr:to>
    <xdr:sp macro="" textlink="">
      <xdr:nvSpPr>
        <xdr:cNvPr id="837" name="正方形/長方形 836"/>
        <xdr:cNvSpPr/>
      </xdr:nvSpPr>
      <xdr:spPr>
        <a:xfrm>
          <a:off x="18415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52705</xdr:rowOff>
    </xdr:from>
    <xdr:to xmlns:xdr="http://schemas.openxmlformats.org/drawingml/2006/spreadsheetDrawing">
      <xdr:col>110</xdr:col>
      <xdr:colOff>0</xdr:colOff>
      <xdr:row>66</xdr:row>
      <xdr:rowOff>128905</xdr:rowOff>
    </xdr:to>
    <xdr:sp macro="" textlink="">
      <xdr:nvSpPr>
        <xdr:cNvPr id="838" name="正方形/長方形 837"/>
        <xdr:cNvSpPr/>
      </xdr:nvSpPr>
      <xdr:spPr>
        <a:xfrm>
          <a:off x="19431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81915</xdr:rowOff>
    </xdr:from>
    <xdr:to xmlns:xdr="http://schemas.openxmlformats.org/drawingml/2006/spreadsheetDrawing">
      <xdr:col>110</xdr:col>
      <xdr:colOff>0</xdr:colOff>
      <xdr:row>68</xdr:row>
      <xdr:rowOff>0</xdr:rowOff>
    </xdr:to>
    <xdr:sp macro="" textlink="">
      <xdr:nvSpPr>
        <xdr:cNvPr id="839" name="正方形/長方形 838"/>
        <xdr:cNvSpPr/>
      </xdr:nvSpPr>
      <xdr:spPr>
        <a:xfrm>
          <a:off x="19431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52705</xdr:rowOff>
    </xdr:from>
    <xdr:to xmlns:xdr="http://schemas.openxmlformats.org/drawingml/2006/spreadsheetDrawing">
      <xdr:col>116</xdr:col>
      <xdr:colOff>0</xdr:colOff>
      <xdr:row>66</xdr:row>
      <xdr:rowOff>128905</xdr:rowOff>
    </xdr:to>
    <xdr:sp macro="" textlink="">
      <xdr:nvSpPr>
        <xdr:cNvPr id="840" name="正方形/長方形 839"/>
        <xdr:cNvSpPr/>
      </xdr:nvSpPr>
      <xdr:spPr>
        <a:xfrm>
          <a:off x="20574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81915</xdr:rowOff>
    </xdr:from>
    <xdr:to xmlns:xdr="http://schemas.openxmlformats.org/drawingml/2006/spreadsheetDrawing">
      <xdr:col>116</xdr:col>
      <xdr:colOff>0</xdr:colOff>
      <xdr:row>68</xdr:row>
      <xdr:rowOff>0</xdr:rowOff>
    </xdr:to>
    <xdr:sp macro="" textlink="">
      <xdr:nvSpPr>
        <xdr:cNvPr id="841" name="正方形/長方形 840"/>
        <xdr:cNvSpPr/>
      </xdr:nvSpPr>
      <xdr:spPr>
        <a:xfrm>
          <a:off x="20574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22860</xdr:rowOff>
    </xdr:from>
    <xdr:to xmlns:xdr="http://schemas.openxmlformats.org/drawingml/2006/spreadsheetDrawing">
      <xdr:col>120</xdr:col>
      <xdr:colOff>114300</xdr:colOff>
      <xdr:row>81</xdr:row>
      <xdr:rowOff>82550</xdr:rowOff>
    </xdr:to>
    <xdr:sp macro="" textlink="">
      <xdr:nvSpPr>
        <xdr:cNvPr id="842" name="正方形/長方形 841"/>
        <xdr:cNvSpPr/>
      </xdr:nvSpPr>
      <xdr:spPr>
        <a:xfrm>
          <a:off x="18288000" y="11681460"/>
          <a:ext cx="468630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4445</xdr:rowOff>
    </xdr:from>
    <xdr:ext cx="346075" cy="208915"/>
    <xdr:sp macro="" textlink="">
      <xdr:nvSpPr>
        <xdr:cNvPr id="843" name="テキスト ボックス 842"/>
        <xdr:cNvSpPr txBox="1"/>
      </xdr:nvSpPr>
      <xdr:spPr>
        <a:xfrm>
          <a:off x="18249900" y="11491595"/>
          <a:ext cx="34607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4" name="直線コネクタ 84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29590" cy="255270"/>
    <xdr:sp macro="" textlink="">
      <xdr:nvSpPr>
        <xdr:cNvPr id="845" name="テキスト ボックス 844"/>
        <xdr:cNvSpPr txBox="1"/>
      </xdr:nvSpPr>
      <xdr:spPr>
        <a:xfrm>
          <a:off x="17756505" y="13827760"/>
          <a:ext cx="529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6" name="直線コネクタ 845"/>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161925</xdr:rowOff>
    </xdr:from>
    <xdr:ext cx="529590" cy="256540"/>
    <xdr:sp macro="" textlink="">
      <xdr:nvSpPr>
        <xdr:cNvPr id="847" name="テキスト ボックス 846"/>
        <xdr:cNvSpPr txBox="1"/>
      </xdr:nvSpPr>
      <xdr:spPr>
        <a:xfrm>
          <a:off x="17756505" y="13363575"/>
          <a:ext cx="529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24130</xdr:rowOff>
    </xdr:from>
    <xdr:to xmlns:xdr="http://schemas.openxmlformats.org/drawingml/2006/spreadsheetDrawing">
      <xdr:col>120</xdr:col>
      <xdr:colOff>114300</xdr:colOff>
      <xdr:row>76</xdr:row>
      <xdr:rowOff>24130</xdr:rowOff>
    </xdr:to>
    <xdr:cxnSp macro="">
      <xdr:nvCxnSpPr>
        <xdr:cNvPr id="848" name="直線コネクタ 847"/>
        <xdr:cNvCxnSpPr/>
      </xdr:nvCxnSpPr>
      <xdr:spPr>
        <a:xfrm>
          <a:off x="18288000" y="130543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52705</xdr:rowOff>
    </xdr:from>
    <xdr:ext cx="529590" cy="243205"/>
    <xdr:sp macro="" textlink="">
      <xdr:nvSpPr>
        <xdr:cNvPr id="849" name="テキスト ボックス 848"/>
        <xdr:cNvSpPr txBox="1"/>
      </xdr:nvSpPr>
      <xdr:spPr>
        <a:xfrm>
          <a:off x="17756505" y="1291145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76200</xdr:rowOff>
    </xdr:from>
    <xdr:to xmlns:xdr="http://schemas.openxmlformats.org/drawingml/2006/spreadsheetDrawing">
      <xdr:col>120</xdr:col>
      <xdr:colOff>114300</xdr:colOff>
      <xdr:row>73</xdr:row>
      <xdr:rowOff>76200</xdr:rowOff>
    </xdr:to>
    <xdr:cxnSp macro="">
      <xdr:nvCxnSpPr>
        <xdr:cNvPr id="850" name="直線コネクタ 849"/>
        <xdr:cNvCxnSpPr/>
      </xdr:nvCxnSpPr>
      <xdr:spPr>
        <a:xfrm>
          <a:off x="18288000" y="12592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102870</xdr:rowOff>
    </xdr:from>
    <xdr:ext cx="529590" cy="239395"/>
    <xdr:sp macro="" textlink="">
      <xdr:nvSpPr>
        <xdr:cNvPr id="851" name="テキスト ボックス 850"/>
        <xdr:cNvSpPr txBox="1"/>
      </xdr:nvSpPr>
      <xdr:spPr>
        <a:xfrm>
          <a:off x="17756505" y="12447270"/>
          <a:ext cx="5295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128905</xdr:rowOff>
    </xdr:from>
    <xdr:to xmlns:xdr="http://schemas.openxmlformats.org/drawingml/2006/spreadsheetDrawing">
      <xdr:col>120</xdr:col>
      <xdr:colOff>114300</xdr:colOff>
      <xdr:row>70</xdr:row>
      <xdr:rowOff>128905</xdr:rowOff>
    </xdr:to>
    <xdr:cxnSp macro="">
      <xdr:nvCxnSpPr>
        <xdr:cNvPr id="852" name="直線コネクタ 851"/>
        <xdr:cNvCxnSpPr/>
      </xdr:nvCxnSpPr>
      <xdr:spPr>
        <a:xfrm>
          <a:off x="18288000" y="121304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156210</xdr:rowOff>
    </xdr:from>
    <xdr:ext cx="529590" cy="234315"/>
    <xdr:sp macro="" textlink="">
      <xdr:nvSpPr>
        <xdr:cNvPr id="853" name="テキスト ボックス 852"/>
        <xdr:cNvSpPr txBox="1"/>
      </xdr:nvSpPr>
      <xdr:spPr>
        <a:xfrm>
          <a:off x="17756505" y="11986260"/>
          <a:ext cx="52959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22860</xdr:rowOff>
    </xdr:from>
    <xdr:to xmlns:xdr="http://schemas.openxmlformats.org/drawingml/2006/spreadsheetDrawing">
      <xdr:col>120</xdr:col>
      <xdr:colOff>114300</xdr:colOff>
      <xdr:row>68</xdr:row>
      <xdr:rowOff>22860</xdr:rowOff>
    </xdr:to>
    <xdr:cxnSp macro="">
      <xdr:nvCxnSpPr>
        <xdr:cNvPr id="854" name="直線コネクタ 853"/>
        <xdr:cNvCxnSpPr/>
      </xdr:nvCxnSpPr>
      <xdr:spPr>
        <a:xfrm>
          <a:off x="18288000" y="1168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50165</xdr:rowOff>
    </xdr:from>
    <xdr:ext cx="529590" cy="236855"/>
    <xdr:sp macro="" textlink="">
      <xdr:nvSpPr>
        <xdr:cNvPr id="855" name="テキスト ボックス 854"/>
        <xdr:cNvSpPr txBox="1"/>
      </xdr:nvSpPr>
      <xdr:spPr>
        <a:xfrm>
          <a:off x="17756505" y="11537315"/>
          <a:ext cx="5295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22860</xdr:rowOff>
    </xdr:from>
    <xdr:to xmlns:xdr="http://schemas.openxmlformats.org/drawingml/2006/spreadsheetDrawing">
      <xdr:col>120</xdr:col>
      <xdr:colOff>114300</xdr:colOff>
      <xdr:row>81</xdr:row>
      <xdr:rowOff>82550</xdr:rowOff>
    </xdr:to>
    <xdr:sp macro="" textlink="">
      <xdr:nvSpPr>
        <xdr:cNvPr id="856" name="繰出金グラフ枠"/>
        <xdr:cNvSpPr/>
      </xdr:nvSpPr>
      <xdr:spPr>
        <a:xfrm>
          <a:off x="18288000" y="11681460"/>
          <a:ext cx="468630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56515</xdr:rowOff>
    </xdr:from>
    <xdr:to xmlns:xdr="http://schemas.openxmlformats.org/drawingml/2006/spreadsheetDrawing">
      <xdr:col>116</xdr:col>
      <xdr:colOff>62865</xdr:colOff>
      <xdr:row>77</xdr:row>
      <xdr:rowOff>76200</xdr:rowOff>
    </xdr:to>
    <xdr:cxnSp macro="">
      <xdr:nvCxnSpPr>
        <xdr:cNvPr id="857" name="直線コネクタ 856"/>
        <xdr:cNvCxnSpPr/>
      </xdr:nvCxnSpPr>
      <xdr:spPr>
        <a:xfrm flipV="1">
          <a:off x="22159595" y="12058015"/>
          <a:ext cx="127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80010</xdr:rowOff>
    </xdr:from>
    <xdr:ext cx="534670" cy="255270"/>
    <xdr:sp macro="" textlink="">
      <xdr:nvSpPr>
        <xdr:cNvPr id="858" name="繰出金最小値テキスト"/>
        <xdr:cNvSpPr txBox="1"/>
      </xdr:nvSpPr>
      <xdr:spPr>
        <a:xfrm>
          <a:off x="22212300" y="132816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76200</xdr:rowOff>
    </xdr:from>
    <xdr:to xmlns:xdr="http://schemas.openxmlformats.org/drawingml/2006/spreadsheetDrawing">
      <xdr:col>116</xdr:col>
      <xdr:colOff>152400</xdr:colOff>
      <xdr:row>77</xdr:row>
      <xdr:rowOff>76200</xdr:rowOff>
    </xdr:to>
    <xdr:cxnSp macro="">
      <xdr:nvCxnSpPr>
        <xdr:cNvPr id="859" name="直線コネクタ 858"/>
        <xdr:cNvCxnSpPr/>
      </xdr:nvCxnSpPr>
      <xdr:spPr>
        <a:xfrm>
          <a:off x="22072600" y="1327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6985</xdr:rowOff>
    </xdr:from>
    <xdr:ext cx="534670" cy="235585"/>
    <xdr:sp macro="" textlink="">
      <xdr:nvSpPr>
        <xdr:cNvPr id="860" name="繰出金最大値テキスト"/>
        <xdr:cNvSpPr txBox="1"/>
      </xdr:nvSpPr>
      <xdr:spPr>
        <a:xfrm>
          <a:off x="22212300" y="11837035"/>
          <a:ext cx="53467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56515</xdr:rowOff>
    </xdr:from>
    <xdr:to xmlns:xdr="http://schemas.openxmlformats.org/drawingml/2006/spreadsheetDrawing">
      <xdr:col>116</xdr:col>
      <xdr:colOff>152400</xdr:colOff>
      <xdr:row>70</xdr:row>
      <xdr:rowOff>56515</xdr:rowOff>
    </xdr:to>
    <xdr:cxnSp macro="">
      <xdr:nvCxnSpPr>
        <xdr:cNvPr id="861" name="直線コネクタ 860"/>
        <xdr:cNvCxnSpPr/>
      </xdr:nvCxnSpPr>
      <xdr:spPr>
        <a:xfrm>
          <a:off x="22072600" y="12058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72</xdr:row>
      <xdr:rowOff>105410</xdr:rowOff>
    </xdr:from>
    <xdr:to xmlns:xdr="http://schemas.openxmlformats.org/drawingml/2006/spreadsheetDrawing">
      <xdr:col>116</xdr:col>
      <xdr:colOff>63500</xdr:colOff>
      <xdr:row>73</xdr:row>
      <xdr:rowOff>13335</xdr:rowOff>
    </xdr:to>
    <xdr:cxnSp macro="">
      <xdr:nvCxnSpPr>
        <xdr:cNvPr id="862" name="直線コネクタ 861"/>
        <xdr:cNvCxnSpPr/>
      </xdr:nvCxnSpPr>
      <xdr:spPr>
        <a:xfrm flipV="1">
          <a:off x="21320125" y="12449810"/>
          <a:ext cx="84137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112395</xdr:rowOff>
    </xdr:from>
    <xdr:ext cx="534670" cy="236855"/>
    <xdr:sp macro="" textlink="">
      <xdr:nvSpPr>
        <xdr:cNvPr id="863" name="繰出金平均値テキスト"/>
        <xdr:cNvSpPr txBox="1"/>
      </xdr:nvSpPr>
      <xdr:spPr>
        <a:xfrm>
          <a:off x="22212300" y="12628245"/>
          <a:ext cx="53467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132715</xdr:rowOff>
    </xdr:from>
    <xdr:to xmlns:xdr="http://schemas.openxmlformats.org/drawingml/2006/spreadsheetDrawing">
      <xdr:col>116</xdr:col>
      <xdr:colOff>114300</xdr:colOff>
      <xdr:row>74</xdr:row>
      <xdr:rowOff>67945</xdr:rowOff>
    </xdr:to>
    <xdr:sp macro="" textlink="">
      <xdr:nvSpPr>
        <xdr:cNvPr id="864" name="フローチャート: 判断 863"/>
        <xdr:cNvSpPr/>
      </xdr:nvSpPr>
      <xdr:spPr>
        <a:xfrm>
          <a:off x="22110700" y="12648565"/>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13335</xdr:rowOff>
    </xdr:from>
    <xdr:to xmlns:xdr="http://schemas.openxmlformats.org/drawingml/2006/spreadsheetDrawing">
      <xdr:col>111</xdr:col>
      <xdr:colOff>174625</xdr:colOff>
      <xdr:row>73</xdr:row>
      <xdr:rowOff>98425</xdr:rowOff>
    </xdr:to>
    <xdr:cxnSp macro="">
      <xdr:nvCxnSpPr>
        <xdr:cNvPr id="865" name="直線コネクタ 864"/>
        <xdr:cNvCxnSpPr/>
      </xdr:nvCxnSpPr>
      <xdr:spPr>
        <a:xfrm flipV="1">
          <a:off x="20434300" y="12529185"/>
          <a:ext cx="8858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156845</xdr:rowOff>
    </xdr:from>
    <xdr:to xmlns:xdr="http://schemas.openxmlformats.org/drawingml/2006/spreadsheetDrawing">
      <xdr:col>112</xdr:col>
      <xdr:colOff>38100</xdr:colOff>
      <xdr:row>74</xdr:row>
      <xdr:rowOff>91440</xdr:rowOff>
    </xdr:to>
    <xdr:sp macro="" textlink="">
      <xdr:nvSpPr>
        <xdr:cNvPr id="866" name="フローチャート: 判断 865"/>
        <xdr:cNvSpPr/>
      </xdr:nvSpPr>
      <xdr:spPr>
        <a:xfrm>
          <a:off x="21272500" y="126726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83820</xdr:rowOff>
    </xdr:from>
    <xdr:ext cx="528955" cy="242570"/>
    <xdr:sp macro="" textlink="">
      <xdr:nvSpPr>
        <xdr:cNvPr id="867" name="テキスト ボックス 866"/>
        <xdr:cNvSpPr txBox="1"/>
      </xdr:nvSpPr>
      <xdr:spPr>
        <a:xfrm>
          <a:off x="21055965" y="12771120"/>
          <a:ext cx="5289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98425</xdr:rowOff>
    </xdr:from>
    <xdr:to xmlns:xdr="http://schemas.openxmlformats.org/drawingml/2006/spreadsheetDrawing">
      <xdr:col>107</xdr:col>
      <xdr:colOff>50800</xdr:colOff>
      <xdr:row>73</xdr:row>
      <xdr:rowOff>116205</xdr:rowOff>
    </xdr:to>
    <xdr:cxnSp macro="">
      <xdr:nvCxnSpPr>
        <xdr:cNvPr id="868" name="直線コネクタ 867"/>
        <xdr:cNvCxnSpPr/>
      </xdr:nvCxnSpPr>
      <xdr:spPr>
        <a:xfrm flipV="1">
          <a:off x="19545300" y="126142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95250</xdr:rowOff>
    </xdr:from>
    <xdr:to xmlns:xdr="http://schemas.openxmlformats.org/drawingml/2006/spreadsheetDrawing">
      <xdr:col>107</xdr:col>
      <xdr:colOff>101600</xdr:colOff>
      <xdr:row>75</xdr:row>
      <xdr:rowOff>32385</xdr:rowOff>
    </xdr:to>
    <xdr:sp macro="" textlink="">
      <xdr:nvSpPr>
        <xdr:cNvPr id="869" name="フローチャート: 判断 868"/>
        <xdr:cNvSpPr/>
      </xdr:nvSpPr>
      <xdr:spPr>
        <a:xfrm>
          <a:off x="20383500" y="12782550"/>
          <a:ext cx="101600" cy="1085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23495</xdr:rowOff>
    </xdr:from>
    <xdr:ext cx="528955" cy="247015"/>
    <xdr:sp macro="" textlink="">
      <xdr:nvSpPr>
        <xdr:cNvPr id="870" name="テキスト ボックス 869"/>
        <xdr:cNvSpPr txBox="1"/>
      </xdr:nvSpPr>
      <xdr:spPr>
        <a:xfrm>
          <a:off x="20166965" y="1288224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73</xdr:row>
      <xdr:rowOff>116205</xdr:rowOff>
    </xdr:from>
    <xdr:to xmlns:xdr="http://schemas.openxmlformats.org/drawingml/2006/spreadsheetDrawing">
      <xdr:col>102</xdr:col>
      <xdr:colOff>114300</xdr:colOff>
      <xdr:row>74</xdr:row>
      <xdr:rowOff>37465</xdr:rowOff>
    </xdr:to>
    <xdr:cxnSp macro="">
      <xdr:nvCxnSpPr>
        <xdr:cNvPr id="871" name="直線コネクタ 870"/>
        <xdr:cNvCxnSpPr/>
      </xdr:nvCxnSpPr>
      <xdr:spPr>
        <a:xfrm flipV="1">
          <a:off x="18653125" y="12632055"/>
          <a:ext cx="892175"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158115</xdr:rowOff>
    </xdr:from>
    <xdr:to xmlns:xdr="http://schemas.openxmlformats.org/drawingml/2006/spreadsheetDrawing">
      <xdr:col>102</xdr:col>
      <xdr:colOff>165100</xdr:colOff>
      <xdr:row>75</xdr:row>
      <xdr:rowOff>97790</xdr:rowOff>
    </xdr:to>
    <xdr:sp macro="" textlink="">
      <xdr:nvSpPr>
        <xdr:cNvPr id="872" name="フローチャート: 判断 871"/>
        <xdr:cNvSpPr/>
      </xdr:nvSpPr>
      <xdr:spPr>
        <a:xfrm>
          <a:off x="19494500" y="12845415"/>
          <a:ext cx="10160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88900</xdr:rowOff>
    </xdr:from>
    <xdr:ext cx="528955" cy="243205"/>
    <xdr:sp macro="" textlink="">
      <xdr:nvSpPr>
        <xdr:cNvPr id="873" name="テキスト ボックス 872"/>
        <xdr:cNvSpPr txBox="1"/>
      </xdr:nvSpPr>
      <xdr:spPr>
        <a:xfrm>
          <a:off x="19277965" y="12947650"/>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7620</xdr:rowOff>
    </xdr:from>
    <xdr:to xmlns:xdr="http://schemas.openxmlformats.org/drawingml/2006/spreadsheetDrawing">
      <xdr:col>98</xdr:col>
      <xdr:colOff>38100</xdr:colOff>
      <xdr:row>75</xdr:row>
      <xdr:rowOff>104775</xdr:rowOff>
    </xdr:to>
    <xdr:sp macro="" textlink="">
      <xdr:nvSpPr>
        <xdr:cNvPr id="874" name="フローチャート: 判断 873"/>
        <xdr:cNvSpPr/>
      </xdr:nvSpPr>
      <xdr:spPr>
        <a:xfrm>
          <a:off x="18605500" y="128663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96520</xdr:rowOff>
    </xdr:from>
    <xdr:ext cx="528955" cy="247015"/>
    <xdr:sp macro="" textlink="">
      <xdr:nvSpPr>
        <xdr:cNvPr id="875" name="テキスト ボックス 874"/>
        <xdr:cNvSpPr txBox="1"/>
      </xdr:nvSpPr>
      <xdr:spPr>
        <a:xfrm>
          <a:off x="18388965" y="1295527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6" name="テキスト ボックス 87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77" name="テキスト ボックス 876"/>
        <xdr:cNvSpPr txBox="1"/>
      </xdr:nvSpPr>
      <xdr:spPr>
        <a:xfrm>
          <a:off x="21129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8" name="テキスト ボックス 87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9" name="テキスト ボックス 87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80" name="テキスト ボックス 879"/>
        <xdr:cNvSpPr txBox="1"/>
      </xdr:nvSpPr>
      <xdr:spPr>
        <a:xfrm>
          <a:off x="18462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58420</xdr:rowOff>
    </xdr:from>
    <xdr:to xmlns:xdr="http://schemas.openxmlformats.org/drawingml/2006/spreadsheetDrawing">
      <xdr:col>116</xdr:col>
      <xdr:colOff>114300</xdr:colOff>
      <xdr:row>72</xdr:row>
      <xdr:rowOff>153035</xdr:rowOff>
    </xdr:to>
    <xdr:sp macro="" textlink="">
      <xdr:nvSpPr>
        <xdr:cNvPr id="881" name="楕円 880"/>
        <xdr:cNvSpPr/>
      </xdr:nvSpPr>
      <xdr:spPr>
        <a:xfrm>
          <a:off x="22110700" y="1240282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80010</xdr:rowOff>
    </xdr:from>
    <xdr:ext cx="534670" cy="238125"/>
    <xdr:sp macro="" textlink="">
      <xdr:nvSpPr>
        <xdr:cNvPr id="882" name="繰出金該当値テキスト"/>
        <xdr:cNvSpPr txBox="1"/>
      </xdr:nvSpPr>
      <xdr:spPr>
        <a:xfrm>
          <a:off x="22212300" y="12252960"/>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124460</xdr:rowOff>
    </xdr:from>
    <xdr:to xmlns:xdr="http://schemas.openxmlformats.org/drawingml/2006/spreadsheetDrawing">
      <xdr:col>112</xdr:col>
      <xdr:colOff>38100</xdr:colOff>
      <xdr:row>73</xdr:row>
      <xdr:rowOff>59690</xdr:rowOff>
    </xdr:to>
    <xdr:sp macro="" textlink="">
      <xdr:nvSpPr>
        <xdr:cNvPr id="883" name="楕円 882"/>
        <xdr:cNvSpPr/>
      </xdr:nvSpPr>
      <xdr:spPr>
        <a:xfrm>
          <a:off x="21272500" y="1246886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75565</xdr:rowOff>
    </xdr:from>
    <xdr:ext cx="528955" cy="235585"/>
    <xdr:sp macro="" textlink="">
      <xdr:nvSpPr>
        <xdr:cNvPr id="884" name="テキスト ボックス 883"/>
        <xdr:cNvSpPr txBox="1"/>
      </xdr:nvSpPr>
      <xdr:spPr>
        <a:xfrm>
          <a:off x="21055965" y="12248515"/>
          <a:ext cx="5289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50165</xdr:rowOff>
    </xdr:from>
    <xdr:to xmlns:xdr="http://schemas.openxmlformats.org/drawingml/2006/spreadsheetDrawing">
      <xdr:col>107</xdr:col>
      <xdr:colOff>101600</xdr:colOff>
      <xdr:row>73</xdr:row>
      <xdr:rowOff>144780</xdr:rowOff>
    </xdr:to>
    <xdr:sp macro="" textlink="">
      <xdr:nvSpPr>
        <xdr:cNvPr id="885" name="楕円 884"/>
        <xdr:cNvSpPr/>
      </xdr:nvSpPr>
      <xdr:spPr>
        <a:xfrm>
          <a:off x="20383500" y="1256601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635</xdr:rowOff>
    </xdr:from>
    <xdr:ext cx="528955" cy="239395"/>
    <xdr:sp macro="" textlink="">
      <xdr:nvSpPr>
        <xdr:cNvPr id="886" name="テキスト ボックス 885"/>
        <xdr:cNvSpPr txBox="1"/>
      </xdr:nvSpPr>
      <xdr:spPr>
        <a:xfrm>
          <a:off x="20166965" y="12345035"/>
          <a:ext cx="5289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68580</xdr:rowOff>
    </xdr:from>
    <xdr:to xmlns:xdr="http://schemas.openxmlformats.org/drawingml/2006/spreadsheetDrawing">
      <xdr:col>102</xdr:col>
      <xdr:colOff>165100</xdr:colOff>
      <xdr:row>74</xdr:row>
      <xdr:rowOff>3810</xdr:rowOff>
    </xdr:to>
    <xdr:sp macro="" textlink="">
      <xdr:nvSpPr>
        <xdr:cNvPr id="887" name="楕円 886"/>
        <xdr:cNvSpPr/>
      </xdr:nvSpPr>
      <xdr:spPr>
        <a:xfrm>
          <a:off x="19494500" y="1258443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19050</xdr:rowOff>
    </xdr:from>
    <xdr:ext cx="528955" cy="233680"/>
    <xdr:sp macro="" textlink="">
      <xdr:nvSpPr>
        <xdr:cNvPr id="888" name="テキスト ボックス 887"/>
        <xdr:cNvSpPr txBox="1"/>
      </xdr:nvSpPr>
      <xdr:spPr>
        <a:xfrm>
          <a:off x="19277965" y="12363450"/>
          <a:ext cx="52895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150495</xdr:rowOff>
    </xdr:from>
    <xdr:to xmlns:xdr="http://schemas.openxmlformats.org/drawingml/2006/spreadsheetDrawing">
      <xdr:col>98</xdr:col>
      <xdr:colOff>38100</xdr:colOff>
      <xdr:row>74</xdr:row>
      <xdr:rowOff>85090</xdr:rowOff>
    </xdr:to>
    <xdr:sp macro="" textlink="">
      <xdr:nvSpPr>
        <xdr:cNvPr id="889" name="楕円 888"/>
        <xdr:cNvSpPr/>
      </xdr:nvSpPr>
      <xdr:spPr>
        <a:xfrm>
          <a:off x="18605500" y="126663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100965</xdr:rowOff>
    </xdr:from>
    <xdr:ext cx="528955" cy="236855"/>
    <xdr:sp macro="" textlink="">
      <xdr:nvSpPr>
        <xdr:cNvPr id="890" name="テキスト ボックス 889"/>
        <xdr:cNvSpPr txBox="1"/>
      </xdr:nvSpPr>
      <xdr:spPr>
        <a:xfrm>
          <a:off x="18388965" y="12445365"/>
          <a:ext cx="5289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99" name="テキスト ボックス 898"/>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0" name="直線コネクタ 89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1" name="直線コネクタ 90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3365"/>
    <xdr:sp macro="" textlink="">
      <xdr:nvSpPr>
        <xdr:cNvPr id="902" name="テキスト ボックス 901"/>
        <xdr:cNvSpPr txBox="1"/>
      </xdr:nvSpPr>
      <xdr:spPr>
        <a:xfrm>
          <a:off x="18039080" y="16113760"/>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3" name="直線コネクタ 90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3365"/>
    <xdr:sp macro="" textlink="">
      <xdr:nvSpPr>
        <xdr:cNvPr id="904" name="テキスト ボックス 903"/>
        <xdr:cNvSpPr txBox="1"/>
      </xdr:nvSpPr>
      <xdr:spPr>
        <a:xfrm>
          <a:off x="18039080" y="14970760"/>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6" name="直線コネクタ 90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11" name="直線コネクタ 910"/>
        <xdr:cNvCxnSpPr/>
      </xdr:nvCxnSpPr>
      <xdr:spPr>
        <a:xfrm>
          <a:off x="21320125" y="16256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14" name="直線コネクタ 913"/>
        <xdr:cNvCxnSpPr/>
      </xdr:nvCxnSpPr>
      <xdr:spPr>
        <a:xfrm>
          <a:off x="20434300" y="1625600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16" name="テキスト ボックス 915"/>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7" name="直線コネクタ 91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9" name="テキスト ボックス 918"/>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20" name="直線コネクタ 919"/>
        <xdr:cNvCxnSpPr/>
      </xdr:nvCxnSpPr>
      <xdr:spPr>
        <a:xfrm>
          <a:off x="18653125" y="1625600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22" name="テキスト ボックス 921"/>
        <xdr:cNvSpPr txBox="1"/>
      </xdr:nvSpPr>
      <xdr:spPr>
        <a:xfrm>
          <a:off x="19415125"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24" name="テキスト ボックス 923"/>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5" name="テキスト ボックス 92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6" name="テキスト ボックス 925"/>
        <xdr:cNvSpPr txBox="1"/>
      </xdr:nvSpPr>
      <xdr:spPr>
        <a:xfrm>
          <a:off x="2112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7" name="テキスト ボックス 92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8" name="テキスト ボックス 92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9" name="テキスト ボックス 928"/>
        <xdr:cNvSpPr txBox="1"/>
      </xdr:nvSpPr>
      <xdr:spPr>
        <a:xfrm>
          <a:off x="18462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33" name="テキスト ボックス 932"/>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35" name="テキスト ボックス 934"/>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7" name="テキスト ボックス 936"/>
        <xdr:cNvSpPr txBox="1"/>
      </xdr:nvSpPr>
      <xdr:spPr>
        <a:xfrm>
          <a:off x="19415125"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9" name="テキスト ボックス 938"/>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a:t>
          </a:r>
          <a:r>
            <a:rPr kumimoji="1" lang="en-US" altLang="ja-JP" sz="1300">
              <a:latin typeface="ＭＳ Ｐゴシック"/>
              <a:ea typeface="ＭＳ Ｐゴシック"/>
            </a:rPr>
            <a:t>…人事院勧告に対応した給与増などによる増加</a:t>
          </a:r>
          <a:endParaRPr kumimoji="1" lang="en-US" altLang="ja-JP" sz="1300">
            <a:latin typeface="ＭＳ Ｐゴシック"/>
            <a:ea typeface="ＭＳ Ｐゴシック"/>
          </a:endParaRPr>
        </a:p>
        <a:p>
          <a:r>
            <a:rPr kumimoji="1" lang="ja-JP" altLang="en-US" sz="1300">
              <a:latin typeface="ＭＳ Ｐゴシック"/>
              <a:ea typeface="ＭＳ Ｐゴシック"/>
            </a:rPr>
            <a:t>・補助費</a:t>
          </a:r>
          <a:r>
            <a:rPr kumimoji="1" lang="en-US" altLang="ja-JP" sz="1300">
              <a:latin typeface="ＭＳ Ｐゴシック"/>
              <a:ea typeface="ＭＳ Ｐゴシック"/>
            </a:rPr>
            <a:t>…猪名川上流ごみ処理施設組合の公債費に対する負担金の減など</a:t>
          </a:r>
          <a:r>
            <a:rPr kumimoji="1" lang="ja-JP" altLang="en-US" sz="1300">
              <a:latin typeface="ＭＳ Ｐゴシック"/>
              <a:ea typeface="ＭＳ Ｐゴシック"/>
            </a:rPr>
            <a:t>による減少</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a:t>
          </a:r>
          <a:r>
            <a:rPr kumimoji="1" lang="en-US" altLang="ja-JP" sz="1300">
              <a:latin typeface="ＭＳ Ｐゴシック"/>
              <a:ea typeface="ＭＳ Ｐゴシック"/>
            </a:rPr>
            <a:t>…市営住宅解体</a:t>
          </a:r>
          <a:r>
            <a:rPr kumimoji="1" lang="ja-JP" altLang="en-US" sz="1300">
              <a:latin typeface="ＭＳ Ｐゴシック"/>
              <a:ea typeface="ＭＳ Ｐゴシック"/>
            </a:rPr>
            <a:t>事業の終了などによる減少</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a:t>
          </a:r>
          <a:r>
            <a:rPr kumimoji="1" lang="en-US" altLang="ja-JP" sz="1300">
              <a:latin typeface="ＭＳ Ｐゴシック"/>
              <a:ea typeface="ＭＳ Ｐゴシック"/>
            </a:rPr>
            <a:t>…乳幼児・こども医療の拡充や</a:t>
          </a:r>
          <a:r>
            <a:rPr kumimoji="1" lang="ja-JP" altLang="en-US" sz="1300">
              <a:latin typeface="ＭＳ Ｐゴシック"/>
              <a:ea typeface="ＭＳ Ｐゴシック"/>
            </a:rPr>
            <a:t>障害福祉関係の給付費の増などによる増加</a:t>
          </a:r>
          <a:endParaRPr kumimoji="1" lang="en-US" altLang="ja-JP" sz="1300">
            <a:latin typeface="ＭＳ Ｐゴシック"/>
            <a:ea typeface="ＭＳ Ｐゴシック"/>
          </a:endParaRPr>
        </a:p>
        <a:p>
          <a:r>
            <a:rPr kumimoji="1" lang="ja-JP" altLang="en-US" sz="1300">
              <a:latin typeface="ＭＳ Ｐゴシック"/>
              <a:ea typeface="ＭＳ Ｐゴシック"/>
            </a:rPr>
            <a:t>・積立金…</a:t>
          </a:r>
          <a:r>
            <a:rPr kumimoji="1" lang="ja-JP" altLang="en-US" sz="1300">
              <a:latin typeface="ＭＳ Ｐゴシック"/>
              <a:ea typeface="ＭＳ Ｐゴシック"/>
            </a:rPr>
            <a:t>令和5年度</a:t>
          </a:r>
          <a:r>
            <a:rPr kumimoji="1" lang="ja-JP" altLang="en-US" sz="1300">
              <a:latin typeface="ＭＳ Ｐゴシック"/>
              <a:ea typeface="ＭＳ Ｐゴシック"/>
            </a:rPr>
            <a:t>に行った</a:t>
          </a:r>
          <a:r>
            <a:rPr kumimoji="1" lang="ja-JP" altLang="en-US" sz="1300">
              <a:latin typeface="ＭＳ Ｐゴシック"/>
              <a:ea typeface="ＭＳ Ｐゴシック"/>
            </a:rPr>
            <a:t>病院事業貸付金の返還金を減債基金に積立てたことがなくなったことなどによる減少</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71755</xdr:rowOff>
    </xdr:to>
    <xdr:sp macro="" textlink="">
      <xdr:nvSpPr>
        <xdr:cNvPr id="2" name="正方形/長方形 1"/>
        <xdr:cNvSpPr/>
      </xdr:nvSpPr>
      <xdr:spPr>
        <a:xfrm>
          <a:off x="635000" y="127000"/>
          <a:ext cx="127000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59690</xdr:rowOff>
    </xdr:to>
    <xdr:sp macro="" textlink="">
      <xdr:nvSpPr>
        <xdr:cNvPr id="3" name="正方形/長方形 2"/>
        <xdr:cNvSpPr/>
      </xdr:nvSpPr>
      <xdr:spPr>
        <a:xfrm>
          <a:off x="19050000" y="189230"/>
          <a:ext cx="392430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88900</xdr:colOff>
      <xdr:row>4</xdr:row>
      <xdr:rowOff>35560</xdr:rowOff>
    </xdr:to>
    <xdr:sp macro="" textlink="">
      <xdr:nvSpPr>
        <xdr:cNvPr id="4" name="正方形/長方形 3"/>
        <xdr:cNvSpPr/>
      </xdr:nvSpPr>
      <xdr:spPr>
        <a:xfrm>
          <a:off x="19069050" y="21336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66675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38125"/>
          <a:ext cx="382270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59690</xdr:rowOff>
    </xdr:to>
    <xdr:sp macro="" textlink="">
      <xdr:nvSpPr>
        <xdr:cNvPr id="6" name="正方形/長方形 5"/>
        <xdr:cNvSpPr/>
      </xdr:nvSpPr>
      <xdr:spPr>
        <a:xfrm>
          <a:off x="16256000" y="189230"/>
          <a:ext cx="266065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35560</xdr:rowOff>
    </xdr:to>
    <xdr:sp macro="" textlink="">
      <xdr:nvSpPr>
        <xdr:cNvPr id="7" name="正方形/長方形 6"/>
        <xdr:cNvSpPr/>
      </xdr:nvSpPr>
      <xdr:spPr>
        <a:xfrm>
          <a:off x="16281400" y="21336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66675</xdr:rowOff>
    </xdr:from>
    <xdr:to xmlns:xdr="http://schemas.openxmlformats.org/drawingml/2006/spreadsheetDrawing">
      <xdr:col>99</xdr:col>
      <xdr:colOff>6350</xdr:colOff>
      <xdr:row>4</xdr:row>
      <xdr:rowOff>11430</xdr:rowOff>
    </xdr:to>
    <xdr:sp macro="" textlink="">
      <xdr:nvSpPr>
        <xdr:cNvPr id="8" name="正方形/長方形 7"/>
        <xdr:cNvSpPr/>
      </xdr:nvSpPr>
      <xdr:spPr>
        <a:xfrm>
          <a:off x="16306800" y="238125"/>
          <a:ext cx="255905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57</xdr:col>
      <xdr:colOff>0</xdr:colOff>
      <xdr:row>15</xdr:row>
      <xdr:rowOff>90805</xdr:rowOff>
    </xdr:to>
    <xdr:sp macro="" textlink="">
      <xdr:nvSpPr>
        <xdr:cNvPr id="9" name="正方形/長方形 8"/>
        <xdr:cNvSpPr/>
      </xdr:nvSpPr>
      <xdr:spPr>
        <a:xfrm>
          <a:off x="762000" y="887095"/>
          <a:ext cx="10096500" cy="17754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59690</xdr:rowOff>
    </xdr:from>
    <xdr:to xmlns:xdr="http://schemas.openxmlformats.org/drawingml/2006/spreadsheetDrawing">
      <xdr:col>12</xdr:col>
      <xdr:colOff>0</xdr:colOff>
      <xdr:row>15</xdr:row>
      <xdr:rowOff>59690</xdr:rowOff>
    </xdr:to>
    <xdr:sp macro="" textlink="">
      <xdr:nvSpPr>
        <xdr:cNvPr id="10" name="正方形/長方形 9"/>
        <xdr:cNvSpPr/>
      </xdr:nvSpPr>
      <xdr:spPr>
        <a:xfrm>
          <a:off x="889000" y="91694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59690</xdr:rowOff>
    </xdr:from>
    <xdr:to xmlns:xdr="http://schemas.openxmlformats.org/drawingml/2006/spreadsheetDrawing">
      <xdr:col>19</xdr:col>
      <xdr:colOff>25400</xdr:colOff>
      <xdr:row>15</xdr:row>
      <xdr:rowOff>59690</xdr:rowOff>
    </xdr:to>
    <xdr:sp macro="" textlink="">
      <xdr:nvSpPr>
        <xdr:cNvPr id="11" name="正方形/長方形 10"/>
        <xdr:cNvSpPr/>
      </xdr:nvSpPr>
      <xdr:spPr>
        <a:xfrm>
          <a:off x="2222500" y="91694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152,914
150,965
53.44
61,361,501
60,786,749
370,897
34,246,472
64,453,954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59690</xdr:rowOff>
    </xdr:from>
    <xdr:to xmlns:xdr="http://schemas.openxmlformats.org/drawingml/2006/spreadsheetDrawing">
      <xdr:col>26</xdr:col>
      <xdr:colOff>127000</xdr:colOff>
      <xdr:row>15</xdr:row>
      <xdr:rowOff>59690</xdr:rowOff>
    </xdr:to>
    <xdr:sp macro="" textlink="">
      <xdr:nvSpPr>
        <xdr:cNvPr id="12" name="正方形/長方形 11"/>
        <xdr:cNvSpPr/>
      </xdr:nvSpPr>
      <xdr:spPr>
        <a:xfrm>
          <a:off x="3556000" y="91694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78740</xdr:rowOff>
    </xdr:from>
    <xdr:to xmlns:xdr="http://schemas.openxmlformats.org/drawingml/2006/spreadsheetDrawing">
      <xdr:col>37</xdr:col>
      <xdr:colOff>63500</xdr:colOff>
      <xdr:row>10</xdr:row>
      <xdr:rowOff>158115</xdr:rowOff>
    </xdr:to>
    <xdr:sp macro="" textlink="">
      <xdr:nvSpPr>
        <xdr:cNvPr id="13" name="正方形/長方形 12"/>
        <xdr:cNvSpPr/>
      </xdr:nvSpPr>
      <xdr:spPr>
        <a:xfrm>
          <a:off x="5080000" y="935990"/>
          <a:ext cx="2032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78740</xdr:rowOff>
    </xdr:from>
    <xdr:to xmlns:xdr="http://schemas.openxmlformats.org/drawingml/2006/spreadsheetDrawing">
      <xdr:col>44</xdr:col>
      <xdr:colOff>0</xdr:colOff>
      <xdr:row>10</xdr:row>
      <xdr:rowOff>158115</xdr:rowOff>
    </xdr:to>
    <xdr:sp macro="" textlink="">
      <xdr:nvSpPr>
        <xdr:cNvPr id="14" name="正方形/長方形 13"/>
        <xdr:cNvSpPr/>
      </xdr:nvSpPr>
      <xdr:spPr>
        <a:xfrm>
          <a:off x="7112000" y="935990"/>
          <a:ext cx="127000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90805</xdr:rowOff>
    </xdr:from>
    <xdr:to xmlns:xdr="http://schemas.openxmlformats.org/drawingml/2006/spreadsheetDrawing">
      <xdr:col>47</xdr:col>
      <xdr:colOff>127000</xdr:colOff>
      <xdr:row>11</xdr:row>
      <xdr:rowOff>4445</xdr:rowOff>
    </xdr:to>
    <xdr:sp macro="" textlink="">
      <xdr:nvSpPr>
        <xdr:cNvPr id="15" name="正方形/長方形 14"/>
        <xdr:cNvSpPr/>
      </xdr:nvSpPr>
      <xdr:spPr>
        <a:xfrm>
          <a:off x="8445500" y="948055"/>
          <a:ext cx="63500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114935</xdr:rowOff>
    </xdr:to>
    <xdr:sp macro="" textlink="">
      <xdr:nvSpPr>
        <xdr:cNvPr id="16" name="正方形/長方形 15"/>
        <xdr:cNvSpPr/>
      </xdr:nvSpPr>
      <xdr:spPr>
        <a:xfrm>
          <a:off x="5080000" y="1714500"/>
          <a:ext cx="2032000" cy="629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114935</xdr:rowOff>
    </xdr:to>
    <xdr:sp macro="" textlink="">
      <xdr:nvSpPr>
        <xdr:cNvPr id="17" name="正方形/長方形 16"/>
        <xdr:cNvSpPr/>
      </xdr:nvSpPr>
      <xdr:spPr>
        <a:xfrm>
          <a:off x="7175500" y="1714500"/>
          <a:ext cx="3810000" cy="629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11</xdr:row>
      <xdr:rowOff>139700</xdr:rowOff>
    </xdr:to>
    <xdr:sp macro="" textlink="">
      <xdr:nvSpPr>
        <xdr:cNvPr id="18" name="角丸四角形 17"/>
        <xdr:cNvSpPr/>
      </xdr:nvSpPr>
      <xdr:spPr>
        <a:xfrm>
          <a:off x="11074400" y="887095"/>
          <a:ext cx="1524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90805</xdr:rowOff>
    </xdr:from>
    <xdr:to xmlns:xdr="http://schemas.openxmlformats.org/drawingml/2006/spreadsheetDrawing">
      <xdr:col>67</xdr:col>
      <xdr:colOff>31750</xdr:colOff>
      <xdr:row>7</xdr:row>
      <xdr:rowOff>4445</xdr:rowOff>
    </xdr:to>
    <xdr:sp macro="" textlink="">
      <xdr:nvSpPr>
        <xdr:cNvPr id="19" name="正方形/長方形 18"/>
        <xdr:cNvSpPr/>
      </xdr:nvSpPr>
      <xdr:spPr>
        <a:xfrm>
          <a:off x="11334750" y="948055"/>
          <a:ext cx="1460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96520</xdr:rowOff>
    </xdr:to>
    <xdr:sp macro="" textlink="">
      <xdr:nvSpPr>
        <xdr:cNvPr id="20" name="正方形/長方形 19"/>
        <xdr:cNvSpPr/>
      </xdr:nvSpPr>
      <xdr:spPr>
        <a:xfrm>
          <a:off x="11334750" y="1217930"/>
          <a:ext cx="1460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4445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1334750" y="1547495"/>
          <a:ext cx="14605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35560</xdr:rowOff>
    </xdr:from>
    <xdr:to xmlns:xdr="http://schemas.openxmlformats.org/drawingml/2006/spreadsheetDrawing">
      <xdr:col>59</xdr:col>
      <xdr:colOff>127000</xdr:colOff>
      <xdr:row>6</xdr:row>
      <xdr:rowOff>35560</xdr:rowOff>
    </xdr:to>
    <xdr:cxnSp macro="">
      <xdr:nvCxnSpPr>
        <xdr:cNvPr id="22" name="直線コネクタ 21"/>
        <xdr:cNvCxnSpPr/>
      </xdr:nvCxnSpPr>
      <xdr:spPr>
        <a:xfrm flipH="1">
          <a:off x="11156950" y="106426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151765</xdr:rowOff>
    </xdr:from>
    <xdr:to xmlns:xdr="http://schemas.openxmlformats.org/drawingml/2006/spreadsheetDrawing">
      <xdr:col>59</xdr:col>
      <xdr:colOff>73025</xdr:colOff>
      <xdr:row>6</xdr:row>
      <xdr:rowOff>84455</xdr:rowOff>
    </xdr:to>
    <xdr:sp macro="" textlink="">
      <xdr:nvSpPr>
        <xdr:cNvPr id="23" name="楕円 22"/>
        <xdr:cNvSpPr/>
      </xdr:nvSpPr>
      <xdr:spPr>
        <a:xfrm>
          <a:off x="11210925" y="10090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78740</xdr:rowOff>
    </xdr:from>
    <xdr:to xmlns:xdr="http://schemas.openxmlformats.org/drawingml/2006/spreadsheetDrawing">
      <xdr:col>59</xdr:col>
      <xdr:colOff>73025</xdr:colOff>
      <xdr:row>8</xdr:row>
      <xdr:rowOff>11430</xdr:rowOff>
    </xdr:to>
    <xdr:sp macro="" textlink="">
      <xdr:nvSpPr>
        <xdr:cNvPr id="24" name="フローチャート: 判断 23"/>
        <xdr:cNvSpPr/>
      </xdr:nvSpPr>
      <xdr:spPr>
        <a:xfrm>
          <a:off x="11210925" y="1278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146050</xdr:rowOff>
    </xdr:from>
    <xdr:to xmlns:xdr="http://schemas.openxmlformats.org/drawingml/2006/spreadsheetDrawing">
      <xdr:col>59</xdr:col>
      <xdr:colOff>17780</xdr:colOff>
      <xdr:row>9</xdr:row>
      <xdr:rowOff>114935</xdr:rowOff>
    </xdr:to>
    <xdr:cxnSp macro="">
      <xdr:nvCxnSpPr>
        <xdr:cNvPr id="25" name="直線コネクタ 24"/>
        <xdr:cNvCxnSpPr/>
      </xdr:nvCxnSpPr>
      <xdr:spPr>
        <a:xfrm>
          <a:off x="11257280" y="151765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146050</xdr:rowOff>
    </xdr:from>
    <xdr:to xmlns:xdr="http://schemas.openxmlformats.org/drawingml/2006/spreadsheetDrawing">
      <xdr:col>59</xdr:col>
      <xdr:colOff>107950</xdr:colOff>
      <xdr:row>8</xdr:row>
      <xdr:rowOff>146050</xdr:rowOff>
    </xdr:to>
    <xdr:cxnSp macro="">
      <xdr:nvCxnSpPr>
        <xdr:cNvPr id="26" name="直線コネクタ 25"/>
        <xdr:cNvCxnSpPr/>
      </xdr:nvCxnSpPr>
      <xdr:spPr>
        <a:xfrm>
          <a:off x="11176000" y="151765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45085</xdr:rowOff>
    </xdr:from>
    <xdr:to xmlns:xdr="http://schemas.openxmlformats.org/drawingml/2006/spreadsheetDrawing">
      <xdr:col>59</xdr:col>
      <xdr:colOff>17780</xdr:colOff>
      <xdr:row>11</xdr:row>
      <xdr:rowOff>14605</xdr:rowOff>
    </xdr:to>
    <xdr:cxnSp macro="">
      <xdr:nvCxnSpPr>
        <xdr:cNvPr id="27" name="直線コネクタ 26"/>
        <xdr:cNvCxnSpPr/>
      </xdr:nvCxnSpPr>
      <xdr:spPr>
        <a:xfrm flipV="1">
          <a:off x="11257280" y="17595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1176000" y="190373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109220</xdr:rowOff>
    </xdr:from>
    <xdr:ext cx="8896350" cy="245745"/>
    <xdr:sp macro="" textlink="">
      <xdr:nvSpPr>
        <xdr:cNvPr id="29" name="テキスト ボックス 28"/>
        <xdr:cNvSpPr txBox="1"/>
      </xdr:nvSpPr>
      <xdr:spPr>
        <a:xfrm>
          <a:off x="698500" y="2852420"/>
          <a:ext cx="88963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84455</xdr:rowOff>
    </xdr:from>
    <xdr:ext cx="6046470" cy="245110"/>
    <xdr:sp macro="" textlink="">
      <xdr:nvSpPr>
        <xdr:cNvPr id="30" name="テキスト ボックス 29"/>
        <xdr:cNvSpPr txBox="1"/>
      </xdr:nvSpPr>
      <xdr:spPr>
        <a:xfrm>
          <a:off x="698500" y="3170555"/>
          <a:ext cx="6046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59690</xdr:rowOff>
    </xdr:from>
    <xdr:ext cx="8231505" cy="245110"/>
    <xdr:sp macro="" textlink="">
      <xdr:nvSpPr>
        <xdr:cNvPr id="31" name="テキスト ボックス 30"/>
        <xdr:cNvSpPr txBox="1"/>
      </xdr:nvSpPr>
      <xdr:spPr>
        <a:xfrm>
          <a:off x="698500" y="3488690"/>
          <a:ext cx="82315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53975</xdr:rowOff>
    </xdr:from>
    <xdr:to xmlns:xdr="http://schemas.openxmlformats.org/drawingml/2006/spreadsheetDrawing">
      <xdr:col>28</xdr:col>
      <xdr:colOff>114300</xdr:colOff>
      <xdr:row>25</xdr:row>
      <xdr:rowOff>29845</xdr:rowOff>
    </xdr:to>
    <xdr:sp macro="" textlink="">
      <xdr:nvSpPr>
        <xdr:cNvPr id="32" name="正方形/長方形 31"/>
        <xdr:cNvSpPr/>
      </xdr:nvSpPr>
      <xdr:spPr>
        <a:xfrm>
          <a:off x="762000" y="3997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53975</xdr:rowOff>
    </xdr:from>
    <xdr:to xmlns:xdr="http://schemas.openxmlformats.org/drawingml/2006/spreadsheetDrawing">
      <xdr:col>12</xdr:col>
      <xdr:colOff>127000</xdr:colOff>
      <xdr:row>26</xdr:row>
      <xdr:rowOff>133985</xdr:rowOff>
    </xdr:to>
    <xdr:sp macro="" textlink="">
      <xdr:nvSpPr>
        <xdr:cNvPr id="33" name="正方形/長方形 32"/>
        <xdr:cNvSpPr/>
      </xdr:nvSpPr>
      <xdr:spPr>
        <a:xfrm>
          <a:off x="889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84455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53975</xdr:rowOff>
    </xdr:from>
    <xdr:to xmlns:xdr="http://schemas.openxmlformats.org/drawingml/2006/spreadsheetDrawing">
      <xdr:col>18</xdr:col>
      <xdr:colOff>0</xdr:colOff>
      <xdr:row>26</xdr:row>
      <xdr:rowOff>133985</xdr:rowOff>
    </xdr:to>
    <xdr:sp macro="" textlink="">
      <xdr:nvSpPr>
        <xdr:cNvPr id="35" name="正方形/長方形 34"/>
        <xdr:cNvSpPr/>
      </xdr:nvSpPr>
      <xdr:spPr>
        <a:xfrm>
          <a:off x="1905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84455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53975</xdr:rowOff>
    </xdr:from>
    <xdr:to xmlns:xdr="http://schemas.openxmlformats.org/drawingml/2006/spreadsheetDrawing">
      <xdr:col>24</xdr:col>
      <xdr:colOff>0</xdr:colOff>
      <xdr:row>26</xdr:row>
      <xdr:rowOff>133985</xdr:rowOff>
    </xdr:to>
    <xdr:sp macro="" textlink="">
      <xdr:nvSpPr>
        <xdr:cNvPr id="37" name="正方形/長方形 36"/>
        <xdr:cNvSpPr/>
      </xdr:nvSpPr>
      <xdr:spPr>
        <a:xfrm>
          <a:off x="3048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84455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23495</xdr:rowOff>
    </xdr:from>
    <xdr:to xmlns:xdr="http://schemas.openxmlformats.org/drawingml/2006/spreadsheetDrawing">
      <xdr:col>28</xdr:col>
      <xdr:colOff>114300</xdr:colOff>
      <xdr:row>41</xdr:row>
      <xdr:rowOff>78740</xdr:rowOff>
    </xdr:to>
    <xdr:sp macro="" textlink="">
      <xdr:nvSpPr>
        <xdr:cNvPr id="39" name="正方形/長方形 38"/>
        <xdr:cNvSpPr/>
      </xdr:nvSpPr>
      <xdr:spPr>
        <a:xfrm>
          <a:off x="762000" y="4824095"/>
          <a:ext cx="46863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4445</xdr:rowOff>
    </xdr:from>
    <xdr:ext cx="346075" cy="215900"/>
    <xdr:sp macro="" textlink="">
      <xdr:nvSpPr>
        <xdr:cNvPr id="40" name="テキスト ボックス 39"/>
        <xdr:cNvSpPr txBox="1"/>
      </xdr:nvSpPr>
      <xdr:spPr>
        <a:xfrm>
          <a:off x="723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78740</xdr:rowOff>
    </xdr:from>
    <xdr:to xmlns:xdr="http://schemas.openxmlformats.org/drawingml/2006/spreadsheetDrawing">
      <xdr:col>28</xdr:col>
      <xdr:colOff>114300</xdr:colOff>
      <xdr:row>41</xdr:row>
      <xdr:rowOff>78740</xdr:rowOff>
    </xdr:to>
    <xdr:cxnSp macro="">
      <xdr:nvCxnSpPr>
        <xdr:cNvPr id="41" name="直線コネクタ 40"/>
        <xdr:cNvCxnSpPr/>
      </xdr:nvCxnSpPr>
      <xdr:spPr>
        <a:xfrm>
          <a:off x="762000" y="7108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106045</xdr:rowOff>
    </xdr:from>
    <xdr:ext cx="461645" cy="248285"/>
    <xdr:sp macro="" textlink="">
      <xdr:nvSpPr>
        <xdr:cNvPr id="42" name="テキスト ボックス 41"/>
        <xdr:cNvSpPr txBox="1"/>
      </xdr:nvSpPr>
      <xdr:spPr>
        <a:xfrm>
          <a:off x="294640" y="696404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41910</xdr:rowOff>
    </xdr:from>
    <xdr:to xmlns:xdr="http://schemas.openxmlformats.org/drawingml/2006/spreadsheetDrawing">
      <xdr:col>28</xdr:col>
      <xdr:colOff>114300</xdr:colOff>
      <xdr:row>39</xdr:row>
      <xdr:rowOff>41910</xdr:rowOff>
    </xdr:to>
    <xdr:cxnSp macro="">
      <xdr:nvCxnSpPr>
        <xdr:cNvPr id="43" name="直線コネクタ 42"/>
        <xdr:cNvCxnSpPr/>
      </xdr:nvCxnSpPr>
      <xdr:spPr>
        <a:xfrm>
          <a:off x="762000" y="6728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69850</xdr:rowOff>
    </xdr:from>
    <xdr:ext cx="461645" cy="248285"/>
    <xdr:sp macro="" textlink="">
      <xdr:nvSpPr>
        <xdr:cNvPr id="44" name="テキスト ボックス 43"/>
        <xdr:cNvSpPr txBox="1"/>
      </xdr:nvSpPr>
      <xdr:spPr>
        <a:xfrm>
          <a:off x="294640" y="6584950"/>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4445</xdr:rowOff>
    </xdr:from>
    <xdr:to xmlns:xdr="http://schemas.openxmlformats.org/drawingml/2006/spreadsheetDrawing">
      <xdr:col>28</xdr:col>
      <xdr:colOff>114300</xdr:colOff>
      <xdr:row>37</xdr:row>
      <xdr:rowOff>4445</xdr:rowOff>
    </xdr:to>
    <xdr:cxnSp macro="">
      <xdr:nvCxnSpPr>
        <xdr:cNvPr id="45" name="直線コネクタ 44"/>
        <xdr:cNvCxnSpPr/>
      </xdr:nvCxnSpPr>
      <xdr:spPr>
        <a:xfrm>
          <a:off x="762000" y="634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33655</xdr:rowOff>
    </xdr:from>
    <xdr:ext cx="461645" cy="247015"/>
    <xdr:sp macro="" textlink="">
      <xdr:nvSpPr>
        <xdr:cNvPr id="46" name="テキスト ボックス 45"/>
        <xdr:cNvSpPr txBox="1"/>
      </xdr:nvSpPr>
      <xdr:spPr>
        <a:xfrm>
          <a:off x="294640" y="6205855"/>
          <a:ext cx="4616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133985</xdr:rowOff>
    </xdr:from>
    <xdr:to xmlns:xdr="http://schemas.openxmlformats.org/drawingml/2006/spreadsheetDrawing">
      <xdr:col>28</xdr:col>
      <xdr:colOff>114300</xdr:colOff>
      <xdr:row>34</xdr:row>
      <xdr:rowOff>133985</xdr:rowOff>
    </xdr:to>
    <xdr:cxnSp macro="">
      <xdr:nvCxnSpPr>
        <xdr:cNvPr id="47" name="直線コネクタ 46"/>
        <xdr:cNvCxnSpPr/>
      </xdr:nvCxnSpPr>
      <xdr:spPr>
        <a:xfrm>
          <a:off x="762000" y="5963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161290</xdr:rowOff>
    </xdr:from>
    <xdr:ext cx="461645" cy="245110"/>
    <xdr:sp macro="" textlink="">
      <xdr:nvSpPr>
        <xdr:cNvPr id="48" name="テキスト ボックス 47"/>
        <xdr:cNvSpPr txBox="1"/>
      </xdr:nvSpPr>
      <xdr:spPr>
        <a:xfrm>
          <a:off x="294640" y="5819140"/>
          <a:ext cx="4616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96520</xdr:rowOff>
    </xdr:from>
    <xdr:to xmlns:xdr="http://schemas.openxmlformats.org/drawingml/2006/spreadsheetDrawing">
      <xdr:col>28</xdr:col>
      <xdr:colOff>114300</xdr:colOff>
      <xdr:row>32</xdr:row>
      <xdr:rowOff>96520</xdr:rowOff>
    </xdr:to>
    <xdr:cxnSp macro="">
      <xdr:nvCxnSpPr>
        <xdr:cNvPr id="49" name="直線コネクタ 48"/>
        <xdr:cNvCxnSpPr/>
      </xdr:nvCxnSpPr>
      <xdr:spPr>
        <a:xfrm>
          <a:off x="762000" y="558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125095</xdr:rowOff>
    </xdr:from>
    <xdr:ext cx="461645" cy="243205"/>
    <xdr:sp macro="" textlink="">
      <xdr:nvSpPr>
        <xdr:cNvPr id="50" name="テキスト ボックス 49"/>
        <xdr:cNvSpPr txBox="1"/>
      </xdr:nvSpPr>
      <xdr:spPr>
        <a:xfrm>
          <a:off x="294640" y="5440045"/>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59690</xdr:rowOff>
    </xdr:from>
    <xdr:to xmlns:xdr="http://schemas.openxmlformats.org/drawingml/2006/spreadsheetDrawing">
      <xdr:col>28</xdr:col>
      <xdr:colOff>114300</xdr:colOff>
      <xdr:row>30</xdr:row>
      <xdr:rowOff>59690</xdr:rowOff>
    </xdr:to>
    <xdr:cxnSp macro="">
      <xdr:nvCxnSpPr>
        <xdr:cNvPr id="51" name="直線コネクタ 50"/>
        <xdr:cNvCxnSpPr/>
      </xdr:nvCxnSpPr>
      <xdr:spPr>
        <a:xfrm>
          <a:off x="762000" y="5203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88265</xdr:rowOff>
    </xdr:from>
    <xdr:ext cx="461645" cy="243205"/>
    <xdr:sp macro="" textlink="">
      <xdr:nvSpPr>
        <xdr:cNvPr id="52" name="テキスト ボックス 51"/>
        <xdr:cNvSpPr txBox="1"/>
      </xdr:nvSpPr>
      <xdr:spPr>
        <a:xfrm>
          <a:off x="294640" y="5060315"/>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23495</xdr:rowOff>
    </xdr:from>
    <xdr:to xmlns:xdr="http://schemas.openxmlformats.org/drawingml/2006/spreadsheetDrawing">
      <xdr:col>28</xdr:col>
      <xdr:colOff>114300</xdr:colOff>
      <xdr:row>28</xdr:row>
      <xdr:rowOff>23495</xdr:rowOff>
    </xdr:to>
    <xdr:cxnSp macro="">
      <xdr:nvCxnSpPr>
        <xdr:cNvPr id="53" name="直線コネクタ 52"/>
        <xdr:cNvCxnSpPr/>
      </xdr:nvCxnSpPr>
      <xdr:spPr>
        <a:xfrm>
          <a:off x="762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61645" cy="243205"/>
    <xdr:sp macro="" textlink="">
      <xdr:nvSpPr>
        <xdr:cNvPr id="54" name="テキスト ボックス 53"/>
        <xdr:cNvSpPr txBox="1"/>
      </xdr:nvSpPr>
      <xdr:spPr>
        <a:xfrm>
          <a:off x="294640" y="4681855"/>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23495</xdr:rowOff>
    </xdr:from>
    <xdr:to xmlns:xdr="http://schemas.openxmlformats.org/drawingml/2006/spreadsheetDrawing">
      <xdr:col>28</xdr:col>
      <xdr:colOff>114300</xdr:colOff>
      <xdr:row>41</xdr:row>
      <xdr:rowOff>78740</xdr:rowOff>
    </xdr:to>
    <xdr:sp macro="" textlink="">
      <xdr:nvSpPr>
        <xdr:cNvPr id="55" name="議会費グラフ枠"/>
        <xdr:cNvSpPr/>
      </xdr:nvSpPr>
      <xdr:spPr>
        <a:xfrm>
          <a:off x="762000" y="4824095"/>
          <a:ext cx="46863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107950</xdr:rowOff>
    </xdr:from>
    <xdr:to xmlns:xdr="http://schemas.openxmlformats.org/drawingml/2006/spreadsheetDrawing">
      <xdr:col>24</xdr:col>
      <xdr:colOff>62865</xdr:colOff>
      <xdr:row>39</xdr:row>
      <xdr:rowOff>48895</xdr:rowOff>
    </xdr:to>
    <xdr:cxnSp macro="">
      <xdr:nvCxnSpPr>
        <xdr:cNvPr id="56" name="直線コネクタ 55"/>
        <xdr:cNvCxnSpPr/>
      </xdr:nvCxnSpPr>
      <xdr:spPr>
        <a:xfrm flipV="1">
          <a:off x="4633595" y="5422900"/>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52705</xdr:rowOff>
    </xdr:from>
    <xdr:ext cx="469900" cy="243205"/>
    <xdr:sp macro="" textlink="">
      <xdr:nvSpPr>
        <xdr:cNvPr id="57" name="議会費最小値テキスト"/>
        <xdr:cNvSpPr txBox="1"/>
      </xdr:nvSpPr>
      <xdr:spPr>
        <a:xfrm>
          <a:off x="4686300" y="673925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48895</xdr:rowOff>
    </xdr:from>
    <xdr:to xmlns:xdr="http://schemas.openxmlformats.org/drawingml/2006/spreadsheetDrawing">
      <xdr:col>24</xdr:col>
      <xdr:colOff>152400</xdr:colOff>
      <xdr:row>39</xdr:row>
      <xdr:rowOff>48895</xdr:rowOff>
    </xdr:to>
    <xdr:cxnSp macro="">
      <xdr:nvCxnSpPr>
        <xdr:cNvPr id="58" name="直線コネクタ 57"/>
        <xdr:cNvCxnSpPr/>
      </xdr:nvCxnSpPr>
      <xdr:spPr>
        <a:xfrm>
          <a:off x="4546600" y="673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57150</xdr:rowOff>
    </xdr:from>
    <xdr:ext cx="469900" cy="244475"/>
    <xdr:sp macro="" textlink="">
      <xdr:nvSpPr>
        <xdr:cNvPr id="59" name="議会費最大値テキスト"/>
        <xdr:cNvSpPr txBox="1"/>
      </xdr:nvSpPr>
      <xdr:spPr>
        <a:xfrm>
          <a:off x="4686300" y="52006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107950</xdr:rowOff>
    </xdr:from>
    <xdr:to xmlns:xdr="http://schemas.openxmlformats.org/drawingml/2006/spreadsheetDrawing">
      <xdr:col>24</xdr:col>
      <xdr:colOff>152400</xdr:colOff>
      <xdr:row>31</xdr:row>
      <xdr:rowOff>107950</xdr:rowOff>
    </xdr:to>
    <xdr:cxnSp macro="">
      <xdr:nvCxnSpPr>
        <xdr:cNvPr id="60" name="直線コネクタ 59"/>
        <xdr:cNvCxnSpPr/>
      </xdr:nvCxnSpPr>
      <xdr:spPr>
        <a:xfrm>
          <a:off x="4546600" y="542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43180</xdr:rowOff>
    </xdr:from>
    <xdr:to xmlns:xdr="http://schemas.openxmlformats.org/drawingml/2006/spreadsheetDrawing">
      <xdr:col>24</xdr:col>
      <xdr:colOff>63500</xdr:colOff>
      <xdr:row>34</xdr:row>
      <xdr:rowOff>101600</xdr:rowOff>
    </xdr:to>
    <xdr:cxnSp macro="">
      <xdr:nvCxnSpPr>
        <xdr:cNvPr id="61" name="直線コネクタ 60"/>
        <xdr:cNvCxnSpPr/>
      </xdr:nvCxnSpPr>
      <xdr:spPr>
        <a:xfrm flipV="1">
          <a:off x="3794125" y="5872480"/>
          <a:ext cx="8413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49530</xdr:rowOff>
    </xdr:from>
    <xdr:ext cx="469900" cy="245110"/>
    <xdr:sp macro="" textlink="">
      <xdr:nvSpPr>
        <xdr:cNvPr id="62" name="議会費平均値テキスト"/>
        <xdr:cNvSpPr txBox="1"/>
      </xdr:nvSpPr>
      <xdr:spPr>
        <a:xfrm>
          <a:off x="4686300" y="6221730"/>
          <a:ext cx="4699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70485</xdr:rowOff>
    </xdr:from>
    <xdr:to xmlns:xdr="http://schemas.openxmlformats.org/drawingml/2006/spreadsheetDrawing">
      <xdr:col>24</xdr:col>
      <xdr:colOff>114300</xdr:colOff>
      <xdr:row>37</xdr:row>
      <xdr:rowOff>3175</xdr:rowOff>
    </xdr:to>
    <xdr:sp macro="" textlink="">
      <xdr:nvSpPr>
        <xdr:cNvPr id="63" name="フローチャート: 判断 62"/>
        <xdr:cNvSpPr/>
      </xdr:nvSpPr>
      <xdr:spPr>
        <a:xfrm>
          <a:off x="4584700" y="62426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101600</xdr:rowOff>
    </xdr:from>
    <xdr:to xmlns:xdr="http://schemas.openxmlformats.org/drawingml/2006/spreadsheetDrawing">
      <xdr:col>19</xdr:col>
      <xdr:colOff>174625</xdr:colOff>
      <xdr:row>34</xdr:row>
      <xdr:rowOff>113030</xdr:rowOff>
    </xdr:to>
    <xdr:cxnSp macro="">
      <xdr:nvCxnSpPr>
        <xdr:cNvPr id="64" name="直線コネクタ 63"/>
        <xdr:cNvCxnSpPr/>
      </xdr:nvCxnSpPr>
      <xdr:spPr>
        <a:xfrm flipV="1">
          <a:off x="2908300" y="5930900"/>
          <a:ext cx="8858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94615</xdr:rowOff>
    </xdr:from>
    <xdr:to xmlns:xdr="http://schemas.openxmlformats.org/drawingml/2006/spreadsheetDrawing">
      <xdr:col>20</xdr:col>
      <xdr:colOff>38100</xdr:colOff>
      <xdr:row>37</xdr:row>
      <xdr:rowOff>27305</xdr:rowOff>
    </xdr:to>
    <xdr:sp macro="" textlink="">
      <xdr:nvSpPr>
        <xdr:cNvPr id="65" name="フローチャート: 判断 64"/>
        <xdr:cNvSpPr/>
      </xdr:nvSpPr>
      <xdr:spPr>
        <a:xfrm>
          <a:off x="3746500" y="62668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19050</xdr:rowOff>
    </xdr:from>
    <xdr:ext cx="464185" cy="243205"/>
    <xdr:sp macro="" textlink="">
      <xdr:nvSpPr>
        <xdr:cNvPr id="66" name="テキスト ボックス 65"/>
        <xdr:cNvSpPr txBox="1"/>
      </xdr:nvSpPr>
      <xdr:spPr>
        <a:xfrm>
          <a:off x="3562350" y="6362700"/>
          <a:ext cx="4641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43180</xdr:rowOff>
    </xdr:from>
    <xdr:to xmlns:xdr="http://schemas.openxmlformats.org/drawingml/2006/spreadsheetDrawing">
      <xdr:col>15</xdr:col>
      <xdr:colOff>50800</xdr:colOff>
      <xdr:row>34</xdr:row>
      <xdr:rowOff>113030</xdr:rowOff>
    </xdr:to>
    <xdr:cxnSp macro="">
      <xdr:nvCxnSpPr>
        <xdr:cNvPr id="67" name="直線コネクタ 66"/>
        <xdr:cNvCxnSpPr/>
      </xdr:nvCxnSpPr>
      <xdr:spPr>
        <a:xfrm>
          <a:off x="2019300" y="587248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103505</xdr:rowOff>
    </xdr:from>
    <xdr:to xmlns:xdr="http://schemas.openxmlformats.org/drawingml/2006/spreadsheetDrawing">
      <xdr:col>15</xdr:col>
      <xdr:colOff>101600</xdr:colOff>
      <xdr:row>37</xdr:row>
      <xdr:rowOff>35560</xdr:rowOff>
    </xdr:to>
    <xdr:sp macro="" textlink="">
      <xdr:nvSpPr>
        <xdr:cNvPr id="68" name="フローチャート: 判断 67"/>
        <xdr:cNvSpPr/>
      </xdr:nvSpPr>
      <xdr:spPr>
        <a:xfrm>
          <a:off x="2857500" y="62757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26670</xdr:rowOff>
    </xdr:from>
    <xdr:ext cx="464185" cy="245110"/>
    <xdr:sp macro="" textlink="">
      <xdr:nvSpPr>
        <xdr:cNvPr id="69" name="テキスト ボックス 68"/>
        <xdr:cNvSpPr txBox="1"/>
      </xdr:nvSpPr>
      <xdr:spPr>
        <a:xfrm>
          <a:off x="2673350" y="6370320"/>
          <a:ext cx="464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41275</xdr:rowOff>
    </xdr:from>
    <xdr:to xmlns:xdr="http://schemas.openxmlformats.org/drawingml/2006/spreadsheetDrawing">
      <xdr:col>10</xdr:col>
      <xdr:colOff>114300</xdr:colOff>
      <xdr:row>34</xdr:row>
      <xdr:rowOff>43180</xdr:rowOff>
    </xdr:to>
    <xdr:cxnSp macro="">
      <xdr:nvCxnSpPr>
        <xdr:cNvPr id="70" name="直線コネクタ 69"/>
        <xdr:cNvCxnSpPr/>
      </xdr:nvCxnSpPr>
      <xdr:spPr>
        <a:xfrm>
          <a:off x="1127125" y="5870575"/>
          <a:ext cx="8921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111125</xdr:rowOff>
    </xdr:from>
    <xdr:to xmlns:xdr="http://schemas.openxmlformats.org/drawingml/2006/spreadsheetDrawing">
      <xdr:col>10</xdr:col>
      <xdr:colOff>165100</xdr:colOff>
      <xdr:row>37</xdr:row>
      <xdr:rowOff>43815</xdr:rowOff>
    </xdr:to>
    <xdr:sp macro="" textlink="">
      <xdr:nvSpPr>
        <xdr:cNvPr id="71" name="フローチャート: 判断 70"/>
        <xdr:cNvSpPr/>
      </xdr:nvSpPr>
      <xdr:spPr>
        <a:xfrm>
          <a:off x="1968500" y="62833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34925</xdr:rowOff>
    </xdr:from>
    <xdr:ext cx="464185" cy="248285"/>
    <xdr:sp macro="" textlink="">
      <xdr:nvSpPr>
        <xdr:cNvPr id="72" name="テキスト ボックス 71"/>
        <xdr:cNvSpPr txBox="1"/>
      </xdr:nvSpPr>
      <xdr:spPr>
        <a:xfrm>
          <a:off x="1784350" y="6378575"/>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113030</xdr:rowOff>
    </xdr:from>
    <xdr:to xmlns:xdr="http://schemas.openxmlformats.org/drawingml/2006/spreadsheetDrawing">
      <xdr:col>6</xdr:col>
      <xdr:colOff>38100</xdr:colOff>
      <xdr:row>37</xdr:row>
      <xdr:rowOff>45720</xdr:rowOff>
    </xdr:to>
    <xdr:sp macro="" textlink="">
      <xdr:nvSpPr>
        <xdr:cNvPr id="73" name="フローチャート: 判断 72"/>
        <xdr:cNvSpPr/>
      </xdr:nvSpPr>
      <xdr:spPr>
        <a:xfrm>
          <a:off x="1079500" y="62852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36830</xdr:rowOff>
    </xdr:from>
    <xdr:ext cx="464185" cy="248285"/>
    <xdr:sp macro="" textlink="">
      <xdr:nvSpPr>
        <xdr:cNvPr id="74" name="テキスト ボックス 73"/>
        <xdr:cNvSpPr txBox="1"/>
      </xdr:nvSpPr>
      <xdr:spPr>
        <a:xfrm>
          <a:off x="895350" y="6380480"/>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76200</xdr:rowOff>
    </xdr:from>
    <xdr:ext cx="762000" cy="245745"/>
    <xdr:sp macro="" textlink="">
      <xdr:nvSpPr>
        <xdr:cNvPr id="75" name="テキスト ボックス 74"/>
        <xdr:cNvSpPr txBox="1"/>
      </xdr:nvSpPr>
      <xdr:spPr>
        <a:xfrm>
          <a:off x="44450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76200</xdr:rowOff>
    </xdr:from>
    <xdr:ext cx="762000" cy="245745"/>
    <xdr:sp macro="" textlink="">
      <xdr:nvSpPr>
        <xdr:cNvPr id="76" name="テキスト ボックス 75"/>
        <xdr:cNvSpPr txBox="1"/>
      </xdr:nvSpPr>
      <xdr:spPr>
        <a:xfrm>
          <a:off x="3603625"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76200</xdr:rowOff>
    </xdr:from>
    <xdr:ext cx="762000" cy="245745"/>
    <xdr:sp macro="" textlink="">
      <xdr:nvSpPr>
        <xdr:cNvPr id="77" name="テキスト ボックス 76"/>
        <xdr:cNvSpPr txBox="1"/>
      </xdr:nvSpPr>
      <xdr:spPr>
        <a:xfrm>
          <a:off x="2717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76200</xdr:rowOff>
    </xdr:from>
    <xdr:ext cx="762000" cy="245745"/>
    <xdr:sp macro="" textlink="">
      <xdr:nvSpPr>
        <xdr:cNvPr id="78" name="テキスト ボックス 77"/>
        <xdr:cNvSpPr txBox="1"/>
      </xdr:nvSpPr>
      <xdr:spPr>
        <a:xfrm>
          <a:off x="1828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76200</xdr:rowOff>
    </xdr:from>
    <xdr:ext cx="762000" cy="245745"/>
    <xdr:sp macro="" textlink="">
      <xdr:nvSpPr>
        <xdr:cNvPr id="79" name="テキスト ボックス 78"/>
        <xdr:cNvSpPr txBox="1"/>
      </xdr:nvSpPr>
      <xdr:spPr>
        <a:xfrm>
          <a:off x="936625"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158750</xdr:rowOff>
    </xdr:from>
    <xdr:to xmlns:xdr="http://schemas.openxmlformats.org/drawingml/2006/spreadsheetDrawing">
      <xdr:col>24</xdr:col>
      <xdr:colOff>114300</xdr:colOff>
      <xdr:row>34</xdr:row>
      <xdr:rowOff>92075</xdr:rowOff>
    </xdr:to>
    <xdr:sp macro="" textlink="">
      <xdr:nvSpPr>
        <xdr:cNvPr id="80" name="楕円 79"/>
        <xdr:cNvSpPr/>
      </xdr:nvSpPr>
      <xdr:spPr>
        <a:xfrm>
          <a:off x="4584700" y="58166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15875</xdr:rowOff>
    </xdr:from>
    <xdr:ext cx="469900" cy="247015"/>
    <xdr:sp macro="" textlink="">
      <xdr:nvSpPr>
        <xdr:cNvPr id="81" name="議会費該当値テキスト"/>
        <xdr:cNvSpPr txBox="1"/>
      </xdr:nvSpPr>
      <xdr:spPr>
        <a:xfrm>
          <a:off x="4686300" y="567372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52705</xdr:rowOff>
    </xdr:from>
    <xdr:to xmlns:xdr="http://schemas.openxmlformats.org/drawingml/2006/spreadsheetDrawing">
      <xdr:col>20</xdr:col>
      <xdr:colOff>38100</xdr:colOff>
      <xdr:row>34</xdr:row>
      <xdr:rowOff>149860</xdr:rowOff>
    </xdr:to>
    <xdr:sp macro="" textlink="">
      <xdr:nvSpPr>
        <xdr:cNvPr id="82" name="楕円 81"/>
        <xdr:cNvSpPr/>
      </xdr:nvSpPr>
      <xdr:spPr>
        <a:xfrm>
          <a:off x="3746500" y="58820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635</xdr:rowOff>
    </xdr:from>
    <xdr:ext cx="464185" cy="248285"/>
    <xdr:sp macro="" textlink="">
      <xdr:nvSpPr>
        <xdr:cNvPr id="83" name="テキスト ボックス 82"/>
        <xdr:cNvSpPr txBox="1"/>
      </xdr:nvSpPr>
      <xdr:spPr>
        <a:xfrm>
          <a:off x="3562350" y="5658485"/>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64135</xdr:rowOff>
    </xdr:from>
    <xdr:to xmlns:xdr="http://schemas.openxmlformats.org/drawingml/2006/spreadsheetDrawing">
      <xdr:col>15</xdr:col>
      <xdr:colOff>101600</xdr:colOff>
      <xdr:row>34</xdr:row>
      <xdr:rowOff>161290</xdr:rowOff>
    </xdr:to>
    <xdr:sp macro="" textlink="">
      <xdr:nvSpPr>
        <xdr:cNvPr id="84" name="楕円 83"/>
        <xdr:cNvSpPr/>
      </xdr:nvSpPr>
      <xdr:spPr>
        <a:xfrm>
          <a:off x="2857500" y="58934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12700</xdr:rowOff>
    </xdr:from>
    <xdr:ext cx="464185" cy="248285"/>
    <xdr:sp macro="" textlink="">
      <xdr:nvSpPr>
        <xdr:cNvPr id="85" name="テキスト ボックス 84"/>
        <xdr:cNvSpPr txBox="1"/>
      </xdr:nvSpPr>
      <xdr:spPr>
        <a:xfrm>
          <a:off x="2673350" y="5670550"/>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158750</xdr:rowOff>
    </xdr:from>
    <xdr:to xmlns:xdr="http://schemas.openxmlformats.org/drawingml/2006/spreadsheetDrawing">
      <xdr:col>10</xdr:col>
      <xdr:colOff>165100</xdr:colOff>
      <xdr:row>34</xdr:row>
      <xdr:rowOff>92075</xdr:rowOff>
    </xdr:to>
    <xdr:sp macro="" textlink="">
      <xdr:nvSpPr>
        <xdr:cNvPr id="86" name="楕円 85"/>
        <xdr:cNvSpPr/>
      </xdr:nvSpPr>
      <xdr:spPr>
        <a:xfrm>
          <a:off x="1968500" y="58166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107315</xdr:rowOff>
    </xdr:from>
    <xdr:ext cx="464185" cy="248285"/>
    <xdr:sp macro="" textlink="">
      <xdr:nvSpPr>
        <xdr:cNvPr id="87" name="テキスト ボックス 86"/>
        <xdr:cNvSpPr txBox="1"/>
      </xdr:nvSpPr>
      <xdr:spPr>
        <a:xfrm>
          <a:off x="1784350" y="5593715"/>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157480</xdr:rowOff>
    </xdr:from>
    <xdr:to xmlns:xdr="http://schemas.openxmlformats.org/drawingml/2006/spreadsheetDrawing">
      <xdr:col>6</xdr:col>
      <xdr:colOff>38100</xdr:colOff>
      <xdr:row>34</xdr:row>
      <xdr:rowOff>90170</xdr:rowOff>
    </xdr:to>
    <xdr:sp macro="" textlink="">
      <xdr:nvSpPr>
        <xdr:cNvPr id="88" name="楕円 87"/>
        <xdr:cNvSpPr/>
      </xdr:nvSpPr>
      <xdr:spPr>
        <a:xfrm>
          <a:off x="1079500" y="58153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105410</xdr:rowOff>
    </xdr:from>
    <xdr:ext cx="464185" cy="248285"/>
    <xdr:sp macro="" textlink="">
      <xdr:nvSpPr>
        <xdr:cNvPr id="89" name="テキスト ボックス 88"/>
        <xdr:cNvSpPr txBox="1"/>
      </xdr:nvSpPr>
      <xdr:spPr>
        <a:xfrm>
          <a:off x="895350" y="5591810"/>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53975</xdr:rowOff>
    </xdr:from>
    <xdr:to xmlns:xdr="http://schemas.openxmlformats.org/drawingml/2006/spreadsheetDrawing">
      <xdr:col>28</xdr:col>
      <xdr:colOff>114300</xdr:colOff>
      <xdr:row>45</xdr:row>
      <xdr:rowOff>29845</xdr:rowOff>
    </xdr:to>
    <xdr:sp macro="" textlink="">
      <xdr:nvSpPr>
        <xdr:cNvPr id="90" name="正方形/長方形 89"/>
        <xdr:cNvSpPr/>
      </xdr:nvSpPr>
      <xdr:spPr>
        <a:xfrm>
          <a:off x="762000" y="7426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53975</xdr:rowOff>
    </xdr:from>
    <xdr:to xmlns:xdr="http://schemas.openxmlformats.org/drawingml/2006/spreadsheetDrawing">
      <xdr:col>12</xdr:col>
      <xdr:colOff>127000</xdr:colOff>
      <xdr:row>46</xdr:row>
      <xdr:rowOff>133985</xdr:rowOff>
    </xdr:to>
    <xdr:sp macro="" textlink="">
      <xdr:nvSpPr>
        <xdr:cNvPr id="91" name="正方形/長方形 90"/>
        <xdr:cNvSpPr/>
      </xdr:nvSpPr>
      <xdr:spPr>
        <a:xfrm>
          <a:off x="889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84455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53975</xdr:rowOff>
    </xdr:from>
    <xdr:to xmlns:xdr="http://schemas.openxmlformats.org/drawingml/2006/spreadsheetDrawing">
      <xdr:col>18</xdr:col>
      <xdr:colOff>0</xdr:colOff>
      <xdr:row>46</xdr:row>
      <xdr:rowOff>133985</xdr:rowOff>
    </xdr:to>
    <xdr:sp macro="" textlink="">
      <xdr:nvSpPr>
        <xdr:cNvPr id="93" name="正方形/長方形 92"/>
        <xdr:cNvSpPr/>
      </xdr:nvSpPr>
      <xdr:spPr>
        <a:xfrm>
          <a:off x="1905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84455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53975</xdr:rowOff>
    </xdr:from>
    <xdr:to xmlns:xdr="http://schemas.openxmlformats.org/drawingml/2006/spreadsheetDrawing">
      <xdr:col>24</xdr:col>
      <xdr:colOff>0</xdr:colOff>
      <xdr:row>46</xdr:row>
      <xdr:rowOff>133985</xdr:rowOff>
    </xdr:to>
    <xdr:sp macro="" textlink="">
      <xdr:nvSpPr>
        <xdr:cNvPr id="95" name="正方形/長方形 94"/>
        <xdr:cNvSpPr/>
      </xdr:nvSpPr>
      <xdr:spPr>
        <a:xfrm>
          <a:off x="3048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84455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23495</xdr:rowOff>
    </xdr:from>
    <xdr:to xmlns:xdr="http://schemas.openxmlformats.org/drawingml/2006/spreadsheetDrawing">
      <xdr:col>28</xdr:col>
      <xdr:colOff>114300</xdr:colOff>
      <xdr:row>61</xdr:row>
      <xdr:rowOff>76200</xdr:rowOff>
    </xdr:to>
    <xdr:sp macro="" textlink="">
      <xdr:nvSpPr>
        <xdr:cNvPr id="97" name="正方形/長方形 96"/>
        <xdr:cNvSpPr/>
      </xdr:nvSpPr>
      <xdr:spPr>
        <a:xfrm>
          <a:off x="762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4445</xdr:rowOff>
    </xdr:from>
    <xdr:ext cx="346075" cy="215900"/>
    <xdr:sp macro="" textlink="">
      <xdr:nvSpPr>
        <xdr:cNvPr id="98" name="テキスト ボックス 97"/>
        <xdr:cNvSpPr txBox="1"/>
      </xdr:nvSpPr>
      <xdr:spPr>
        <a:xfrm>
          <a:off x="723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76200</xdr:rowOff>
    </xdr:from>
    <xdr:to xmlns:xdr="http://schemas.openxmlformats.org/drawingml/2006/spreadsheetDrawing">
      <xdr:col>28</xdr:col>
      <xdr:colOff>114300</xdr:colOff>
      <xdr:row>61</xdr:row>
      <xdr:rowOff>76200</xdr:rowOff>
    </xdr:to>
    <xdr:cxnSp macro="">
      <xdr:nvCxnSpPr>
        <xdr:cNvPr id="99" name="直線コネクタ 98"/>
        <xdr:cNvCxnSpPr/>
      </xdr:nvCxnSpPr>
      <xdr:spPr>
        <a:xfrm>
          <a:off x="762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102870</xdr:rowOff>
    </xdr:from>
    <xdr:ext cx="245110" cy="239395"/>
    <xdr:sp macro="" textlink="">
      <xdr:nvSpPr>
        <xdr:cNvPr id="100" name="テキスト ボックス 99"/>
        <xdr:cNvSpPr txBox="1"/>
      </xdr:nvSpPr>
      <xdr:spPr>
        <a:xfrm>
          <a:off x="513080" y="10389870"/>
          <a:ext cx="2451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41910</xdr:rowOff>
    </xdr:from>
    <xdr:to xmlns:xdr="http://schemas.openxmlformats.org/drawingml/2006/spreadsheetDrawing">
      <xdr:col>28</xdr:col>
      <xdr:colOff>114300</xdr:colOff>
      <xdr:row>59</xdr:row>
      <xdr:rowOff>41910</xdr:rowOff>
    </xdr:to>
    <xdr:cxnSp macro="">
      <xdr:nvCxnSpPr>
        <xdr:cNvPr id="101" name="直線コネクタ 100"/>
        <xdr:cNvCxnSpPr/>
      </xdr:nvCxnSpPr>
      <xdr:spPr>
        <a:xfrm>
          <a:off x="762000" y="1015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69850</xdr:rowOff>
    </xdr:from>
    <xdr:ext cx="529590" cy="248285"/>
    <xdr:sp macro="" textlink="">
      <xdr:nvSpPr>
        <xdr:cNvPr id="102" name="テキスト ボックス 101"/>
        <xdr:cNvSpPr txBox="1"/>
      </xdr:nvSpPr>
      <xdr:spPr>
        <a:xfrm>
          <a:off x="230505" y="100139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4445</xdr:rowOff>
    </xdr:from>
    <xdr:to xmlns:xdr="http://schemas.openxmlformats.org/drawingml/2006/spreadsheetDrawing">
      <xdr:col>28</xdr:col>
      <xdr:colOff>114300</xdr:colOff>
      <xdr:row>57</xdr:row>
      <xdr:rowOff>4445</xdr:rowOff>
    </xdr:to>
    <xdr:cxnSp macro="">
      <xdr:nvCxnSpPr>
        <xdr:cNvPr id="103" name="直線コネクタ 102"/>
        <xdr:cNvCxnSpPr/>
      </xdr:nvCxnSpPr>
      <xdr:spPr>
        <a:xfrm>
          <a:off x="762000" y="977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33655</xdr:rowOff>
    </xdr:from>
    <xdr:ext cx="529590" cy="247015"/>
    <xdr:sp macro="" textlink="">
      <xdr:nvSpPr>
        <xdr:cNvPr id="104" name="テキスト ボックス 103"/>
        <xdr:cNvSpPr txBox="1"/>
      </xdr:nvSpPr>
      <xdr:spPr>
        <a:xfrm>
          <a:off x="230505" y="9634855"/>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133985</xdr:rowOff>
    </xdr:from>
    <xdr:to xmlns:xdr="http://schemas.openxmlformats.org/drawingml/2006/spreadsheetDrawing">
      <xdr:col>28</xdr:col>
      <xdr:colOff>114300</xdr:colOff>
      <xdr:row>54</xdr:row>
      <xdr:rowOff>133985</xdr:rowOff>
    </xdr:to>
    <xdr:cxnSp macro="">
      <xdr:nvCxnSpPr>
        <xdr:cNvPr id="105" name="直線コネクタ 104"/>
        <xdr:cNvCxnSpPr/>
      </xdr:nvCxnSpPr>
      <xdr:spPr>
        <a:xfrm>
          <a:off x="762000" y="9392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161290</xdr:rowOff>
    </xdr:from>
    <xdr:ext cx="529590" cy="245110"/>
    <xdr:sp macro="" textlink="">
      <xdr:nvSpPr>
        <xdr:cNvPr id="106" name="テキスト ボックス 105"/>
        <xdr:cNvSpPr txBox="1"/>
      </xdr:nvSpPr>
      <xdr:spPr>
        <a:xfrm>
          <a:off x="230505" y="924814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96520</xdr:rowOff>
    </xdr:from>
    <xdr:to xmlns:xdr="http://schemas.openxmlformats.org/drawingml/2006/spreadsheetDrawing">
      <xdr:col>28</xdr:col>
      <xdr:colOff>114300</xdr:colOff>
      <xdr:row>52</xdr:row>
      <xdr:rowOff>96520</xdr:rowOff>
    </xdr:to>
    <xdr:cxnSp macro="">
      <xdr:nvCxnSpPr>
        <xdr:cNvPr id="107" name="直線コネクタ 106"/>
        <xdr:cNvCxnSpPr/>
      </xdr:nvCxnSpPr>
      <xdr:spPr>
        <a:xfrm>
          <a:off x="762000" y="9011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125095</xdr:rowOff>
    </xdr:from>
    <xdr:ext cx="591820" cy="243205"/>
    <xdr:sp macro="" textlink="">
      <xdr:nvSpPr>
        <xdr:cNvPr id="108" name="テキスト ボックス 107"/>
        <xdr:cNvSpPr txBox="1"/>
      </xdr:nvSpPr>
      <xdr:spPr>
        <a:xfrm>
          <a:off x="166370" y="8869045"/>
          <a:ext cx="591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59690</xdr:rowOff>
    </xdr:from>
    <xdr:to xmlns:xdr="http://schemas.openxmlformats.org/drawingml/2006/spreadsheetDrawing">
      <xdr:col>28</xdr:col>
      <xdr:colOff>114300</xdr:colOff>
      <xdr:row>50</xdr:row>
      <xdr:rowOff>59690</xdr:rowOff>
    </xdr:to>
    <xdr:cxnSp macro="">
      <xdr:nvCxnSpPr>
        <xdr:cNvPr id="109" name="直線コネクタ 108"/>
        <xdr:cNvCxnSpPr/>
      </xdr:nvCxnSpPr>
      <xdr:spPr>
        <a:xfrm>
          <a:off x="762000" y="8632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88265</xdr:rowOff>
    </xdr:from>
    <xdr:ext cx="591820" cy="243205"/>
    <xdr:sp macro="" textlink="">
      <xdr:nvSpPr>
        <xdr:cNvPr id="110" name="テキスト ボックス 109"/>
        <xdr:cNvSpPr txBox="1"/>
      </xdr:nvSpPr>
      <xdr:spPr>
        <a:xfrm>
          <a:off x="166370" y="8489315"/>
          <a:ext cx="591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23495</xdr:rowOff>
    </xdr:from>
    <xdr:to xmlns:xdr="http://schemas.openxmlformats.org/drawingml/2006/spreadsheetDrawing">
      <xdr:col>28</xdr:col>
      <xdr:colOff>114300</xdr:colOff>
      <xdr:row>48</xdr:row>
      <xdr:rowOff>23495</xdr:rowOff>
    </xdr:to>
    <xdr:cxnSp macro="">
      <xdr:nvCxnSpPr>
        <xdr:cNvPr id="111" name="直線コネクタ 110"/>
        <xdr:cNvCxnSpPr/>
      </xdr:nvCxnSpPr>
      <xdr:spPr>
        <a:xfrm>
          <a:off x="762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1820" cy="243205"/>
    <xdr:sp macro="" textlink="">
      <xdr:nvSpPr>
        <xdr:cNvPr id="112" name="テキスト ボックス 111"/>
        <xdr:cNvSpPr txBox="1"/>
      </xdr:nvSpPr>
      <xdr:spPr>
        <a:xfrm>
          <a:off x="166370" y="8110855"/>
          <a:ext cx="591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23495</xdr:rowOff>
    </xdr:from>
    <xdr:to xmlns:xdr="http://schemas.openxmlformats.org/drawingml/2006/spreadsheetDrawing">
      <xdr:col>28</xdr:col>
      <xdr:colOff>114300</xdr:colOff>
      <xdr:row>61</xdr:row>
      <xdr:rowOff>76200</xdr:rowOff>
    </xdr:to>
    <xdr:sp macro="" textlink="">
      <xdr:nvSpPr>
        <xdr:cNvPr id="113" name="総務費グラフ枠"/>
        <xdr:cNvSpPr/>
      </xdr:nvSpPr>
      <xdr:spPr>
        <a:xfrm>
          <a:off x="762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53340</xdr:rowOff>
    </xdr:from>
    <xdr:to xmlns:xdr="http://schemas.openxmlformats.org/drawingml/2006/spreadsheetDrawing">
      <xdr:col>24</xdr:col>
      <xdr:colOff>62865</xdr:colOff>
      <xdr:row>59</xdr:row>
      <xdr:rowOff>104775</xdr:rowOff>
    </xdr:to>
    <xdr:cxnSp macro="">
      <xdr:nvCxnSpPr>
        <xdr:cNvPr id="114" name="直線コネクタ 113"/>
        <xdr:cNvCxnSpPr/>
      </xdr:nvCxnSpPr>
      <xdr:spPr>
        <a:xfrm flipV="1">
          <a:off x="4633595" y="8968740"/>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109220</xdr:rowOff>
    </xdr:from>
    <xdr:ext cx="534670" cy="240030"/>
    <xdr:sp macro="" textlink="">
      <xdr:nvSpPr>
        <xdr:cNvPr id="115" name="総務費最小値テキスト"/>
        <xdr:cNvSpPr txBox="1"/>
      </xdr:nvSpPr>
      <xdr:spPr>
        <a:xfrm>
          <a:off x="4686300" y="10224770"/>
          <a:ext cx="53467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104775</xdr:rowOff>
    </xdr:from>
    <xdr:to xmlns:xdr="http://schemas.openxmlformats.org/drawingml/2006/spreadsheetDrawing">
      <xdr:col>24</xdr:col>
      <xdr:colOff>152400</xdr:colOff>
      <xdr:row>59</xdr:row>
      <xdr:rowOff>104775</xdr:rowOff>
    </xdr:to>
    <xdr:cxnSp macro="">
      <xdr:nvCxnSpPr>
        <xdr:cNvPr id="116" name="直線コネクタ 115"/>
        <xdr:cNvCxnSpPr/>
      </xdr:nvCxnSpPr>
      <xdr:spPr>
        <a:xfrm>
          <a:off x="4546600" y="1022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1905</xdr:rowOff>
    </xdr:from>
    <xdr:ext cx="598805" cy="248285"/>
    <xdr:sp macro="" textlink="">
      <xdr:nvSpPr>
        <xdr:cNvPr id="117" name="総務費最大値テキスト"/>
        <xdr:cNvSpPr txBox="1"/>
      </xdr:nvSpPr>
      <xdr:spPr>
        <a:xfrm>
          <a:off x="4686300" y="87458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123,554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53340</xdr:rowOff>
    </xdr:from>
    <xdr:to xmlns:xdr="http://schemas.openxmlformats.org/drawingml/2006/spreadsheetDrawing">
      <xdr:col>24</xdr:col>
      <xdr:colOff>152400</xdr:colOff>
      <xdr:row>52</xdr:row>
      <xdr:rowOff>53340</xdr:rowOff>
    </xdr:to>
    <xdr:cxnSp macro="">
      <xdr:nvCxnSpPr>
        <xdr:cNvPr id="118" name="直線コネクタ 117"/>
        <xdr:cNvCxnSpPr/>
      </xdr:nvCxnSpPr>
      <xdr:spPr>
        <a:xfrm>
          <a:off x="4546600" y="896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147320</xdr:rowOff>
    </xdr:from>
    <xdr:to xmlns:xdr="http://schemas.openxmlformats.org/drawingml/2006/spreadsheetDrawing">
      <xdr:col>24</xdr:col>
      <xdr:colOff>63500</xdr:colOff>
      <xdr:row>58</xdr:row>
      <xdr:rowOff>92710</xdr:rowOff>
    </xdr:to>
    <xdr:cxnSp macro="">
      <xdr:nvCxnSpPr>
        <xdr:cNvPr id="119" name="直線コネクタ 118"/>
        <xdr:cNvCxnSpPr/>
      </xdr:nvCxnSpPr>
      <xdr:spPr>
        <a:xfrm>
          <a:off x="3794125" y="9919970"/>
          <a:ext cx="84137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118110</xdr:rowOff>
    </xdr:from>
    <xdr:ext cx="534670" cy="245110"/>
    <xdr:sp macro="" textlink="">
      <xdr:nvSpPr>
        <xdr:cNvPr id="120" name="総務費平均値テキスト"/>
        <xdr:cNvSpPr txBox="1"/>
      </xdr:nvSpPr>
      <xdr:spPr>
        <a:xfrm>
          <a:off x="4686300" y="971931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95885</xdr:rowOff>
    </xdr:from>
    <xdr:to xmlns:xdr="http://schemas.openxmlformats.org/drawingml/2006/spreadsheetDrawing">
      <xdr:col>24</xdr:col>
      <xdr:colOff>114300</xdr:colOff>
      <xdr:row>58</xdr:row>
      <xdr:rowOff>29210</xdr:rowOff>
    </xdr:to>
    <xdr:sp macro="" textlink="">
      <xdr:nvSpPr>
        <xdr:cNvPr id="121" name="フローチャート: 判断 120"/>
        <xdr:cNvSpPr/>
      </xdr:nvSpPr>
      <xdr:spPr>
        <a:xfrm>
          <a:off x="4584700" y="98685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147320</xdr:rowOff>
    </xdr:from>
    <xdr:to xmlns:xdr="http://schemas.openxmlformats.org/drawingml/2006/spreadsheetDrawing">
      <xdr:col>19</xdr:col>
      <xdr:colOff>174625</xdr:colOff>
      <xdr:row>58</xdr:row>
      <xdr:rowOff>122555</xdr:rowOff>
    </xdr:to>
    <xdr:cxnSp macro="">
      <xdr:nvCxnSpPr>
        <xdr:cNvPr id="122" name="直線コネクタ 121"/>
        <xdr:cNvCxnSpPr/>
      </xdr:nvCxnSpPr>
      <xdr:spPr>
        <a:xfrm flipV="1">
          <a:off x="2908300" y="9919970"/>
          <a:ext cx="885825"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157480</xdr:rowOff>
    </xdr:from>
    <xdr:to xmlns:xdr="http://schemas.openxmlformats.org/drawingml/2006/spreadsheetDrawing">
      <xdr:col>20</xdr:col>
      <xdr:colOff>38100</xdr:colOff>
      <xdr:row>58</xdr:row>
      <xdr:rowOff>90170</xdr:rowOff>
    </xdr:to>
    <xdr:sp macro="" textlink="">
      <xdr:nvSpPr>
        <xdr:cNvPr id="123" name="フローチャート: 判断 122"/>
        <xdr:cNvSpPr/>
      </xdr:nvSpPr>
      <xdr:spPr>
        <a:xfrm>
          <a:off x="3746500" y="99301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81915</xdr:rowOff>
    </xdr:from>
    <xdr:ext cx="528955" cy="247015"/>
    <xdr:sp macro="" textlink="">
      <xdr:nvSpPr>
        <xdr:cNvPr id="124" name="テキスト ボックス 123"/>
        <xdr:cNvSpPr txBox="1"/>
      </xdr:nvSpPr>
      <xdr:spPr>
        <a:xfrm>
          <a:off x="3529965" y="1002601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90805</xdr:rowOff>
    </xdr:from>
    <xdr:to xmlns:xdr="http://schemas.openxmlformats.org/drawingml/2006/spreadsheetDrawing">
      <xdr:col>15</xdr:col>
      <xdr:colOff>50800</xdr:colOff>
      <xdr:row>58</xdr:row>
      <xdr:rowOff>122555</xdr:rowOff>
    </xdr:to>
    <xdr:cxnSp macro="">
      <xdr:nvCxnSpPr>
        <xdr:cNvPr id="125" name="直線コネクタ 124"/>
        <xdr:cNvCxnSpPr/>
      </xdr:nvCxnSpPr>
      <xdr:spPr>
        <a:xfrm>
          <a:off x="2019300" y="100349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130175</xdr:rowOff>
    </xdr:from>
    <xdr:to xmlns:xdr="http://schemas.openxmlformats.org/drawingml/2006/spreadsheetDrawing">
      <xdr:col>15</xdr:col>
      <xdr:colOff>101600</xdr:colOff>
      <xdr:row>58</xdr:row>
      <xdr:rowOff>63500</xdr:rowOff>
    </xdr:to>
    <xdr:sp macro="" textlink="">
      <xdr:nvSpPr>
        <xdr:cNvPr id="126" name="フローチャート: 判断 125"/>
        <xdr:cNvSpPr/>
      </xdr:nvSpPr>
      <xdr:spPr>
        <a:xfrm>
          <a:off x="2857500" y="99028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79375</xdr:rowOff>
    </xdr:from>
    <xdr:ext cx="528955" cy="247015"/>
    <xdr:sp macro="" textlink="">
      <xdr:nvSpPr>
        <xdr:cNvPr id="127" name="テキスト ボックス 126"/>
        <xdr:cNvSpPr txBox="1"/>
      </xdr:nvSpPr>
      <xdr:spPr>
        <a:xfrm>
          <a:off x="2640965" y="968057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51</xdr:row>
      <xdr:rowOff>113030</xdr:rowOff>
    </xdr:from>
    <xdr:to xmlns:xdr="http://schemas.openxmlformats.org/drawingml/2006/spreadsheetDrawing">
      <xdr:col>10</xdr:col>
      <xdr:colOff>114300</xdr:colOff>
      <xdr:row>58</xdr:row>
      <xdr:rowOff>90805</xdr:rowOff>
    </xdr:to>
    <xdr:cxnSp macro="">
      <xdr:nvCxnSpPr>
        <xdr:cNvPr id="128" name="直線コネクタ 127"/>
        <xdr:cNvCxnSpPr/>
      </xdr:nvCxnSpPr>
      <xdr:spPr>
        <a:xfrm>
          <a:off x="1127125" y="8856980"/>
          <a:ext cx="892175" cy="1177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111125</xdr:rowOff>
    </xdr:from>
    <xdr:to xmlns:xdr="http://schemas.openxmlformats.org/drawingml/2006/spreadsheetDrawing">
      <xdr:col>10</xdr:col>
      <xdr:colOff>165100</xdr:colOff>
      <xdr:row>58</xdr:row>
      <xdr:rowOff>43815</xdr:rowOff>
    </xdr:to>
    <xdr:sp macro="" textlink="">
      <xdr:nvSpPr>
        <xdr:cNvPr id="129" name="フローチャート: 判断 128"/>
        <xdr:cNvSpPr/>
      </xdr:nvSpPr>
      <xdr:spPr>
        <a:xfrm>
          <a:off x="1968500" y="98837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59690</xdr:rowOff>
    </xdr:from>
    <xdr:ext cx="528955" cy="245110"/>
    <xdr:sp macro="" textlink="">
      <xdr:nvSpPr>
        <xdr:cNvPr id="130" name="テキスト ボックス 129"/>
        <xdr:cNvSpPr txBox="1"/>
      </xdr:nvSpPr>
      <xdr:spPr>
        <a:xfrm>
          <a:off x="1751965" y="966089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124460</xdr:rowOff>
    </xdr:from>
    <xdr:to xmlns:xdr="http://schemas.openxmlformats.org/drawingml/2006/spreadsheetDrawing">
      <xdr:col>6</xdr:col>
      <xdr:colOff>38100</xdr:colOff>
      <xdr:row>51</xdr:row>
      <xdr:rowOff>57150</xdr:rowOff>
    </xdr:to>
    <xdr:sp macro="" textlink="">
      <xdr:nvSpPr>
        <xdr:cNvPr id="131" name="フローチャート: 判断 130"/>
        <xdr:cNvSpPr/>
      </xdr:nvSpPr>
      <xdr:spPr>
        <a:xfrm>
          <a:off x="1079500" y="86969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72390</xdr:rowOff>
    </xdr:from>
    <xdr:ext cx="594995" cy="248285"/>
    <xdr:sp macro="" textlink="">
      <xdr:nvSpPr>
        <xdr:cNvPr id="132" name="テキスト ボックス 131"/>
        <xdr:cNvSpPr txBox="1"/>
      </xdr:nvSpPr>
      <xdr:spPr>
        <a:xfrm>
          <a:off x="830580" y="8473440"/>
          <a:ext cx="594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73025</xdr:rowOff>
    </xdr:from>
    <xdr:ext cx="762000" cy="238760"/>
    <xdr:sp macro="" textlink="">
      <xdr:nvSpPr>
        <xdr:cNvPr id="133" name="テキスト ボックス 132"/>
        <xdr:cNvSpPr txBox="1"/>
      </xdr:nvSpPr>
      <xdr:spPr>
        <a:xfrm>
          <a:off x="4445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73025</xdr:rowOff>
    </xdr:from>
    <xdr:ext cx="762000" cy="238760"/>
    <xdr:sp macro="" textlink="">
      <xdr:nvSpPr>
        <xdr:cNvPr id="134" name="テキスト ボックス 133"/>
        <xdr:cNvSpPr txBox="1"/>
      </xdr:nvSpPr>
      <xdr:spPr>
        <a:xfrm>
          <a:off x="3603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73025</xdr:rowOff>
    </xdr:from>
    <xdr:ext cx="762000" cy="238760"/>
    <xdr:sp macro="" textlink="">
      <xdr:nvSpPr>
        <xdr:cNvPr id="135" name="テキスト ボックス 134"/>
        <xdr:cNvSpPr txBox="1"/>
      </xdr:nvSpPr>
      <xdr:spPr>
        <a:xfrm>
          <a:off x="2717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73025</xdr:rowOff>
    </xdr:from>
    <xdr:ext cx="762000" cy="238760"/>
    <xdr:sp macro="" textlink="">
      <xdr:nvSpPr>
        <xdr:cNvPr id="136" name="テキスト ボックス 135"/>
        <xdr:cNvSpPr txBox="1"/>
      </xdr:nvSpPr>
      <xdr:spPr>
        <a:xfrm>
          <a:off x="1828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73025</xdr:rowOff>
    </xdr:from>
    <xdr:ext cx="762000" cy="238760"/>
    <xdr:sp macro="" textlink="">
      <xdr:nvSpPr>
        <xdr:cNvPr id="137" name="テキスト ボックス 136"/>
        <xdr:cNvSpPr txBox="1"/>
      </xdr:nvSpPr>
      <xdr:spPr>
        <a:xfrm>
          <a:off x="936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44450</xdr:rowOff>
    </xdr:from>
    <xdr:to xmlns:xdr="http://schemas.openxmlformats.org/drawingml/2006/spreadsheetDrawing">
      <xdr:col>24</xdr:col>
      <xdr:colOff>114300</xdr:colOff>
      <xdr:row>58</xdr:row>
      <xdr:rowOff>141605</xdr:rowOff>
    </xdr:to>
    <xdr:sp macro="" textlink="">
      <xdr:nvSpPr>
        <xdr:cNvPr id="138" name="楕円 137"/>
        <xdr:cNvSpPr/>
      </xdr:nvSpPr>
      <xdr:spPr>
        <a:xfrm>
          <a:off x="4584700" y="99885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23495</xdr:rowOff>
    </xdr:from>
    <xdr:ext cx="534670" cy="244475"/>
    <xdr:sp macro="" textlink="">
      <xdr:nvSpPr>
        <xdr:cNvPr id="139" name="総務費該当値テキスト"/>
        <xdr:cNvSpPr txBox="1"/>
      </xdr:nvSpPr>
      <xdr:spPr>
        <a:xfrm>
          <a:off x="4686300" y="99675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98425</xdr:rowOff>
    </xdr:from>
    <xdr:to xmlns:xdr="http://schemas.openxmlformats.org/drawingml/2006/spreadsheetDrawing">
      <xdr:col>20</xdr:col>
      <xdr:colOff>38100</xdr:colOff>
      <xdr:row>58</xdr:row>
      <xdr:rowOff>31115</xdr:rowOff>
    </xdr:to>
    <xdr:sp macro="" textlink="">
      <xdr:nvSpPr>
        <xdr:cNvPr id="140" name="楕円 139"/>
        <xdr:cNvSpPr/>
      </xdr:nvSpPr>
      <xdr:spPr>
        <a:xfrm>
          <a:off x="3746500" y="98710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46990</xdr:rowOff>
    </xdr:from>
    <xdr:ext cx="528955" cy="248285"/>
    <xdr:sp macro="" textlink="">
      <xdr:nvSpPr>
        <xdr:cNvPr id="141" name="テキスト ボックス 140"/>
        <xdr:cNvSpPr txBox="1"/>
      </xdr:nvSpPr>
      <xdr:spPr>
        <a:xfrm>
          <a:off x="3529965" y="964819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72390</xdr:rowOff>
    </xdr:from>
    <xdr:to xmlns:xdr="http://schemas.openxmlformats.org/drawingml/2006/spreadsheetDrawing">
      <xdr:col>15</xdr:col>
      <xdr:colOff>101600</xdr:colOff>
      <xdr:row>59</xdr:row>
      <xdr:rowOff>5080</xdr:rowOff>
    </xdr:to>
    <xdr:sp macro="" textlink="">
      <xdr:nvSpPr>
        <xdr:cNvPr id="142" name="楕円 141"/>
        <xdr:cNvSpPr/>
      </xdr:nvSpPr>
      <xdr:spPr>
        <a:xfrm>
          <a:off x="2857500" y="100164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161925</xdr:rowOff>
    </xdr:from>
    <xdr:ext cx="528955" cy="242570"/>
    <xdr:sp macro="" textlink="">
      <xdr:nvSpPr>
        <xdr:cNvPr id="143" name="テキスト ボックス 142"/>
        <xdr:cNvSpPr txBox="1"/>
      </xdr:nvSpPr>
      <xdr:spPr>
        <a:xfrm>
          <a:off x="2640965" y="10106025"/>
          <a:ext cx="5289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41910</xdr:rowOff>
    </xdr:from>
    <xdr:to xmlns:xdr="http://schemas.openxmlformats.org/drawingml/2006/spreadsheetDrawing">
      <xdr:col>10</xdr:col>
      <xdr:colOff>165100</xdr:colOff>
      <xdr:row>58</xdr:row>
      <xdr:rowOff>139700</xdr:rowOff>
    </xdr:to>
    <xdr:sp macro="" textlink="">
      <xdr:nvSpPr>
        <xdr:cNvPr id="144" name="楕円 143"/>
        <xdr:cNvSpPr/>
      </xdr:nvSpPr>
      <xdr:spPr>
        <a:xfrm>
          <a:off x="1968500" y="9986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130810</xdr:rowOff>
    </xdr:from>
    <xdr:ext cx="528955" cy="245110"/>
    <xdr:sp macro="" textlink="">
      <xdr:nvSpPr>
        <xdr:cNvPr id="145" name="テキスト ボックス 144"/>
        <xdr:cNvSpPr txBox="1"/>
      </xdr:nvSpPr>
      <xdr:spPr>
        <a:xfrm>
          <a:off x="1751965" y="1007491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64135</xdr:rowOff>
    </xdr:from>
    <xdr:to xmlns:xdr="http://schemas.openxmlformats.org/drawingml/2006/spreadsheetDrawing">
      <xdr:col>6</xdr:col>
      <xdr:colOff>38100</xdr:colOff>
      <xdr:row>51</xdr:row>
      <xdr:rowOff>161290</xdr:rowOff>
    </xdr:to>
    <xdr:sp macro="" textlink="">
      <xdr:nvSpPr>
        <xdr:cNvPr id="146" name="楕円 145"/>
        <xdr:cNvSpPr/>
      </xdr:nvSpPr>
      <xdr:spPr>
        <a:xfrm>
          <a:off x="1079500" y="88080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153035</xdr:rowOff>
    </xdr:from>
    <xdr:ext cx="594995" cy="245110"/>
    <xdr:sp macro="" textlink="">
      <xdr:nvSpPr>
        <xdr:cNvPr id="147" name="テキスト ボックス 146"/>
        <xdr:cNvSpPr txBox="1"/>
      </xdr:nvSpPr>
      <xdr:spPr>
        <a:xfrm>
          <a:off x="830580" y="8896985"/>
          <a:ext cx="5949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52705</xdr:rowOff>
    </xdr:from>
    <xdr:to xmlns:xdr="http://schemas.openxmlformats.org/drawingml/2006/spreadsheetDrawing">
      <xdr:col>28</xdr:col>
      <xdr:colOff>114300</xdr:colOff>
      <xdr:row>65</xdr:row>
      <xdr:rowOff>29210</xdr:rowOff>
    </xdr:to>
    <xdr:sp macro="" textlink="">
      <xdr:nvSpPr>
        <xdr:cNvPr id="148" name="正方形/長方形 147"/>
        <xdr:cNvSpPr/>
      </xdr:nvSpPr>
      <xdr:spPr>
        <a:xfrm>
          <a:off x="762000" y="10854055"/>
          <a:ext cx="46863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52705</xdr:rowOff>
    </xdr:from>
    <xdr:to xmlns:xdr="http://schemas.openxmlformats.org/drawingml/2006/spreadsheetDrawing">
      <xdr:col>12</xdr:col>
      <xdr:colOff>127000</xdr:colOff>
      <xdr:row>66</xdr:row>
      <xdr:rowOff>128905</xdr:rowOff>
    </xdr:to>
    <xdr:sp macro="" textlink="">
      <xdr:nvSpPr>
        <xdr:cNvPr id="149" name="正方形/長方形 148"/>
        <xdr:cNvSpPr/>
      </xdr:nvSpPr>
      <xdr:spPr>
        <a:xfrm>
          <a:off x="889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81915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52705</xdr:rowOff>
    </xdr:from>
    <xdr:to xmlns:xdr="http://schemas.openxmlformats.org/drawingml/2006/spreadsheetDrawing">
      <xdr:col>18</xdr:col>
      <xdr:colOff>0</xdr:colOff>
      <xdr:row>66</xdr:row>
      <xdr:rowOff>128905</xdr:rowOff>
    </xdr:to>
    <xdr:sp macro="" textlink="">
      <xdr:nvSpPr>
        <xdr:cNvPr id="151" name="正方形/長方形 150"/>
        <xdr:cNvSpPr/>
      </xdr:nvSpPr>
      <xdr:spPr>
        <a:xfrm>
          <a:off x="1905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81915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52705</xdr:rowOff>
    </xdr:from>
    <xdr:to xmlns:xdr="http://schemas.openxmlformats.org/drawingml/2006/spreadsheetDrawing">
      <xdr:col>24</xdr:col>
      <xdr:colOff>0</xdr:colOff>
      <xdr:row>66</xdr:row>
      <xdr:rowOff>128905</xdr:rowOff>
    </xdr:to>
    <xdr:sp macro="" textlink="">
      <xdr:nvSpPr>
        <xdr:cNvPr id="153" name="正方形/長方形 152"/>
        <xdr:cNvSpPr/>
      </xdr:nvSpPr>
      <xdr:spPr>
        <a:xfrm>
          <a:off x="3048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81915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22860</xdr:rowOff>
    </xdr:from>
    <xdr:to xmlns:xdr="http://schemas.openxmlformats.org/drawingml/2006/spreadsheetDrawing">
      <xdr:col>28</xdr:col>
      <xdr:colOff>114300</xdr:colOff>
      <xdr:row>81</xdr:row>
      <xdr:rowOff>76200</xdr:rowOff>
    </xdr:to>
    <xdr:sp macro="" textlink="">
      <xdr:nvSpPr>
        <xdr:cNvPr id="155" name="正方形/長方形 154"/>
        <xdr:cNvSpPr/>
      </xdr:nvSpPr>
      <xdr:spPr>
        <a:xfrm>
          <a:off x="762000" y="11681460"/>
          <a:ext cx="4686300" cy="22821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4445</xdr:rowOff>
    </xdr:from>
    <xdr:ext cx="346075" cy="208915"/>
    <xdr:sp macro="" textlink="">
      <xdr:nvSpPr>
        <xdr:cNvPr id="156" name="テキスト ボックス 155"/>
        <xdr:cNvSpPr txBox="1"/>
      </xdr:nvSpPr>
      <xdr:spPr>
        <a:xfrm>
          <a:off x="723900" y="11491595"/>
          <a:ext cx="34607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76200</xdr:rowOff>
    </xdr:from>
    <xdr:to xmlns:xdr="http://schemas.openxmlformats.org/drawingml/2006/spreadsheetDrawing">
      <xdr:col>28</xdr:col>
      <xdr:colOff>114300</xdr:colOff>
      <xdr:row>81</xdr:row>
      <xdr:rowOff>76200</xdr:rowOff>
    </xdr:to>
    <xdr:cxnSp macro="">
      <xdr:nvCxnSpPr>
        <xdr:cNvPr id="157" name="直線コネクタ 156"/>
        <xdr:cNvCxnSpPr/>
      </xdr:nvCxnSpPr>
      <xdr:spPr>
        <a:xfrm>
          <a:off x="762000" y="13963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102870</xdr:rowOff>
    </xdr:from>
    <xdr:ext cx="591820" cy="239395"/>
    <xdr:sp macro="" textlink="">
      <xdr:nvSpPr>
        <xdr:cNvPr id="158" name="テキスト ボックス 157"/>
        <xdr:cNvSpPr txBox="1"/>
      </xdr:nvSpPr>
      <xdr:spPr>
        <a:xfrm>
          <a:off x="166370" y="13818870"/>
          <a:ext cx="59182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90805</xdr:rowOff>
    </xdr:from>
    <xdr:to xmlns:xdr="http://schemas.openxmlformats.org/drawingml/2006/spreadsheetDrawing">
      <xdr:col>28</xdr:col>
      <xdr:colOff>114300</xdr:colOff>
      <xdr:row>79</xdr:row>
      <xdr:rowOff>90805</xdr:rowOff>
    </xdr:to>
    <xdr:cxnSp macro="">
      <xdr:nvCxnSpPr>
        <xdr:cNvPr id="159" name="直線コネクタ 158"/>
        <xdr:cNvCxnSpPr/>
      </xdr:nvCxnSpPr>
      <xdr:spPr>
        <a:xfrm>
          <a:off x="762000" y="136353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118110</xdr:rowOff>
    </xdr:from>
    <xdr:ext cx="591820" cy="235585"/>
    <xdr:sp macro="" textlink="">
      <xdr:nvSpPr>
        <xdr:cNvPr id="160" name="テキスト ボックス 159"/>
        <xdr:cNvSpPr txBox="1"/>
      </xdr:nvSpPr>
      <xdr:spPr>
        <a:xfrm>
          <a:off x="166370" y="13491210"/>
          <a:ext cx="59182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105410</xdr:rowOff>
    </xdr:from>
    <xdr:to xmlns:xdr="http://schemas.openxmlformats.org/drawingml/2006/spreadsheetDrawing">
      <xdr:col>28</xdr:col>
      <xdr:colOff>114300</xdr:colOff>
      <xdr:row>77</xdr:row>
      <xdr:rowOff>105410</xdr:rowOff>
    </xdr:to>
    <xdr:cxnSp macro="">
      <xdr:nvCxnSpPr>
        <xdr:cNvPr id="161" name="直線コネクタ 160"/>
        <xdr:cNvCxnSpPr/>
      </xdr:nvCxnSpPr>
      <xdr:spPr>
        <a:xfrm>
          <a:off x="762000" y="133070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133350</xdr:rowOff>
    </xdr:from>
    <xdr:ext cx="591820" cy="238760"/>
    <xdr:sp macro="" textlink="">
      <xdr:nvSpPr>
        <xdr:cNvPr id="162" name="テキスト ボックス 161"/>
        <xdr:cNvSpPr txBox="1"/>
      </xdr:nvSpPr>
      <xdr:spPr>
        <a:xfrm>
          <a:off x="166370" y="13163550"/>
          <a:ext cx="59182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121920</xdr:rowOff>
    </xdr:from>
    <xdr:to xmlns:xdr="http://schemas.openxmlformats.org/drawingml/2006/spreadsheetDrawing">
      <xdr:col>28</xdr:col>
      <xdr:colOff>114300</xdr:colOff>
      <xdr:row>75</xdr:row>
      <xdr:rowOff>121920</xdr:rowOff>
    </xdr:to>
    <xdr:cxnSp macro="">
      <xdr:nvCxnSpPr>
        <xdr:cNvPr id="163" name="直線コネクタ 162"/>
        <xdr:cNvCxnSpPr/>
      </xdr:nvCxnSpPr>
      <xdr:spPr>
        <a:xfrm>
          <a:off x="762000" y="129806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148590</xdr:rowOff>
    </xdr:from>
    <xdr:ext cx="591820" cy="235585"/>
    <xdr:sp macro="" textlink="">
      <xdr:nvSpPr>
        <xdr:cNvPr id="164" name="テキスト ボックス 163"/>
        <xdr:cNvSpPr txBox="1"/>
      </xdr:nvSpPr>
      <xdr:spPr>
        <a:xfrm>
          <a:off x="166370" y="12835890"/>
          <a:ext cx="59182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136525</xdr:rowOff>
    </xdr:from>
    <xdr:to xmlns:xdr="http://schemas.openxmlformats.org/drawingml/2006/spreadsheetDrawing">
      <xdr:col>28</xdr:col>
      <xdr:colOff>114300</xdr:colOff>
      <xdr:row>73</xdr:row>
      <xdr:rowOff>136525</xdr:rowOff>
    </xdr:to>
    <xdr:cxnSp macro="">
      <xdr:nvCxnSpPr>
        <xdr:cNvPr id="165" name="直線コネクタ 164"/>
        <xdr:cNvCxnSpPr/>
      </xdr:nvCxnSpPr>
      <xdr:spPr>
        <a:xfrm>
          <a:off x="762000" y="126523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4445</xdr:rowOff>
    </xdr:from>
    <xdr:ext cx="591820" cy="239395"/>
    <xdr:sp macro="" textlink="">
      <xdr:nvSpPr>
        <xdr:cNvPr id="166" name="テキスト ボックス 165"/>
        <xdr:cNvSpPr txBox="1"/>
      </xdr:nvSpPr>
      <xdr:spPr>
        <a:xfrm>
          <a:off x="166370" y="12520295"/>
          <a:ext cx="59182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151765</xdr:rowOff>
    </xdr:from>
    <xdr:to xmlns:xdr="http://schemas.openxmlformats.org/drawingml/2006/spreadsheetDrawing">
      <xdr:col>28</xdr:col>
      <xdr:colOff>114300</xdr:colOff>
      <xdr:row>71</xdr:row>
      <xdr:rowOff>151765</xdr:rowOff>
    </xdr:to>
    <xdr:cxnSp macro="">
      <xdr:nvCxnSpPr>
        <xdr:cNvPr id="167" name="直線コネクタ 166"/>
        <xdr:cNvCxnSpPr/>
      </xdr:nvCxnSpPr>
      <xdr:spPr>
        <a:xfrm>
          <a:off x="762000" y="12324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19685</xdr:rowOff>
    </xdr:from>
    <xdr:ext cx="591820" cy="233045"/>
    <xdr:sp macro="" textlink="">
      <xdr:nvSpPr>
        <xdr:cNvPr id="168" name="テキスト ボックス 167"/>
        <xdr:cNvSpPr txBox="1"/>
      </xdr:nvSpPr>
      <xdr:spPr>
        <a:xfrm>
          <a:off x="166370" y="12192635"/>
          <a:ext cx="59182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7620</xdr:rowOff>
    </xdr:from>
    <xdr:to xmlns:xdr="http://schemas.openxmlformats.org/drawingml/2006/spreadsheetDrawing">
      <xdr:col>28</xdr:col>
      <xdr:colOff>114300</xdr:colOff>
      <xdr:row>70</xdr:row>
      <xdr:rowOff>7620</xdr:rowOff>
    </xdr:to>
    <xdr:cxnSp macro="">
      <xdr:nvCxnSpPr>
        <xdr:cNvPr id="169" name="直線コネクタ 168"/>
        <xdr:cNvCxnSpPr/>
      </xdr:nvCxnSpPr>
      <xdr:spPr>
        <a:xfrm>
          <a:off x="762000" y="120091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34925</xdr:rowOff>
    </xdr:from>
    <xdr:ext cx="591820" cy="239395"/>
    <xdr:sp macro="" textlink="">
      <xdr:nvSpPr>
        <xdr:cNvPr id="170" name="テキスト ボックス 169"/>
        <xdr:cNvSpPr txBox="1"/>
      </xdr:nvSpPr>
      <xdr:spPr>
        <a:xfrm>
          <a:off x="166370" y="11864975"/>
          <a:ext cx="59182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22860</xdr:rowOff>
    </xdr:from>
    <xdr:to xmlns:xdr="http://schemas.openxmlformats.org/drawingml/2006/spreadsheetDrawing">
      <xdr:col>28</xdr:col>
      <xdr:colOff>114300</xdr:colOff>
      <xdr:row>68</xdr:row>
      <xdr:rowOff>22860</xdr:rowOff>
    </xdr:to>
    <xdr:cxnSp macro="">
      <xdr:nvCxnSpPr>
        <xdr:cNvPr id="171" name="直線コネクタ 170"/>
        <xdr:cNvCxnSpPr/>
      </xdr:nvCxnSpPr>
      <xdr:spPr>
        <a:xfrm>
          <a:off x="762000" y="1168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50165</xdr:rowOff>
    </xdr:from>
    <xdr:ext cx="591820" cy="235585"/>
    <xdr:sp macro="" textlink="">
      <xdr:nvSpPr>
        <xdr:cNvPr id="172" name="テキスト ボックス 171"/>
        <xdr:cNvSpPr txBox="1"/>
      </xdr:nvSpPr>
      <xdr:spPr>
        <a:xfrm>
          <a:off x="166370" y="11537315"/>
          <a:ext cx="59182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22860</xdr:rowOff>
    </xdr:from>
    <xdr:to xmlns:xdr="http://schemas.openxmlformats.org/drawingml/2006/spreadsheetDrawing">
      <xdr:col>28</xdr:col>
      <xdr:colOff>114300</xdr:colOff>
      <xdr:row>81</xdr:row>
      <xdr:rowOff>76200</xdr:rowOff>
    </xdr:to>
    <xdr:sp macro="" textlink="">
      <xdr:nvSpPr>
        <xdr:cNvPr id="173" name="民生費グラフ枠"/>
        <xdr:cNvSpPr/>
      </xdr:nvSpPr>
      <xdr:spPr>
        <a:xfrm>
          <a:off x="762000" y="11681460"/>
          <a:ext cx="4686300" cy="2282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11430</xdr:rowOff>
    </xdr:from>
    <xdr:to xmlns:xdr="http://schemas.openxmlformats.org/drawingml/2006/spreadsheetDrawing">
      <xdr:col>24</xdr:col>
      <xdr:colOff>62865</xdr:colOff>
      <xdr:row>78</xdr:row>
      <xdr:rowOff>128270</xdr:rowOff>
    </xdr:to>
    <xdr:cxnSp macro="">
      <xdr:nvCxnSpPr>
        <xdr:cNvPr id="174" name="直線コネクタ 173"/>
        <xdr:cNvCxnSpPr/>
      </xdr:nvCxnSpPr>
      <xdr:spPr>
        <a:xfrm flipV="1">
          <a:off x="4633595" y="1218438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132715</xdr:rowOff>
    </xdr:from>
    <xdr:ext cx="598805" cy="239395"/>
    <xdr:sp macro="" textlink="">
      <xdr:nvSpPr>
        <xdr:cNvPr id="175" name="民生費最小値テキスト"/>
        <xdr:cNvSpPr txBox="1"/>
      </xdr:nvSpPr>
      <xdr:spPr>
        <a:xfrm>
          <a:off x="4686300" y="13505815"/>
          <a:ext cx="5988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128270</xdr:rowOff>
    </xdr:from>
    <xdr:to xmlns:xdr="http://schemas.openxmlformats.org/drawingml/2006/spreadsheetDrawing">
      <xdr:col>24</xdr:col>
      <xdr:colOff>152400</xdr:colOff>
      <xdr:row>78</xdr:row>
      <xdr:rowOff>128270</xdr:rowOff>
    </xdr:to>
    <xdr:cxnSp macro="">
      <xdr:nvCxnSpPr>
        <xdr:cNvPr id="176" name="直線コネクタ 175"/>
        <xdr:cNvCxnSpPr/>
      </xdr:nvCxnSpPr>
      <xdr:spPr>
        <a:xfrm>
          <a:off x="4546600" y="1350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121285</xdr:rowOff>
    </xdr:from>
    <xdr:ext cx="598805" cy="234315"/>
    <xdr:sp macro="" textlink="">
      <xdr:nvSpPr>
        <xdr:cNvPr id="177" name="民生費最大値テキスト"/>
        <xdr:cNvSpPr txBox="1"/>
      </xdr:nvSpPr>
      <xdr:spPr>
        <a:xfrm>
          <a:off x="4686300" y="11951335"/>
          <a:ext cx="59880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283,942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11430</xdr:rowOff>
    </xdr:from>
    <xdr:to xmlns:xdr="http://schemas.openxmlformats.org/drawingml/2006/spreadsheetDrawing">
      <xdr:col>24</xdr:col>
      <xdr:colOff>152400</xdr:colOff>
      <xdr:row>71</xdr:row>
      <xdr:rowOff>11430</xdr:rowOff>
    </xdr:to>
    <xdr:cxnSp macro="">
      <xdr:nvCxnSpPr>
        <xdr:cNvPr id="178" name="直線コネクタ 177"/>
        <xdr:cNvCxnSpPr/>
      </xdr:nvCxnSpPr>
      <xdr:spPr>
        <a:xfrm>
          <a:off x="4546600" y="1218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77</xdr:row>
      <xdr:rowOff>31750</xdr:rowOff>
    </xdr:from>
    <xdr:to xmlns:xdr="http://schemas.openxmlformats.org/drawingml/2006/spreadsheetDrawing">
      <xdr:col>24</xdr:col>
      <xdr:colOff>63500</xdr:colOff>
      <xdr:row>77</xdr:row>
      <xdr:rowOff>151765</xdr:rowOff>
    </xdr:to>
    <xdr:cxnSp macro="">
      <xdr:nvCxnSpPr>
        <xdr:cNvPr id="179" name="直線コネクタ 178"/>
        <xdr:cNvCxnSpPr/>
      </xdr:nvCxnSpPr>
      <xdr:spPr>
        <a:xfrm flipV="1">
          <a:off x="3794125" y="13233400"/>
          <a:ext cx="841375"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117475</xdr:rowOff>
    </xdr:from>
    <xdr:ext cx="598805" cy="235585"/>
    <xdr:sp macro="" textlink="">
      <xdr:nvSpPr>
        <xdr:cNvPr id="180" name="民生費平均値テキスト"/>
        <xdr:cNvSpPr txBox="1"/>
      </xdr:nvSpPr>
      <xdr:spPr>
        <a:xfrm>
          <a:off x="4686300" y="12804775"/>
          <a:ext cx="598805" cy="2355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95885</xdr:rowOff>
    </xdr:from>
    <xdr:to xmlns:xdr="http://schemas.openxmlformats.org/drawingml/2006/spreadsheetDrawing">
      <xdr:col>24</xdr:col>
      <xdr:colOff>114300</xdr:colOff>
      <xdr:row>76</xdr:row>
      <xdr:rowOff>31750</xdr:rowOff>
    </xdr:to>
    <xdr:sp macro="" textlink="">
      <xdr:nvSpPr>
        <xdr:cNvPr id="181" name="フローチャート: 判断 180"/>
        <xdr:cNvSpPr/>
      </xdr:nvSpPr>
      <xdr:spPr>
        <a:xfrm>
          <a:off x="4584700" y="1295463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151765</xdr:rowOff>
    </xdr:from>
    <xdr:to xmlns:xdr="http://schemas.openxmlformats.org/drawingml/2006/spreadsheetDrawing">
      <xdr:col>19</xdr:col>
      <xdr:colOff>174625</xdr:colOff>
      <xdr:row>78</xdr:row>
      <xdr:rowOff>104140</xdr:rowOff>
    </xdr:to>
    <xdr:cxnSp macro="">
      <xdr:nvCxnSpPr>
        <xdr:cNvPr id="182" name="直線コネクタ 181"/>
        <xdr:cNvCxnSpPr/>
      </xdr:nvCxnSpPr>
      <xdr:spPr>
        <a:xfrm flipV="1">
          <a:off x="2908300" y="13353415"/>
          <a:ext cx="885825"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41910</xdr:rowOff>
    </xdr:from>
    <xdr:to xmlns:xdr="http://schemas.openxmlformats.org/drawingml/2006/spreadsheetDrawing">
      <xdr:col>20</xdr:col>
      <xdr:colOff>38100</xdr:colOff>
      <xdr:row>76</xdr:row>
      <xdr:rowOff>135890</xdr:rowOff>
    </xdr:to>
    <xdr:sp macro="" textlink="">
      <xdr:nvSpPr>
        <xdr:cNvPr id="183" name="フローチャート: 判断 182"/>
        <xdr:cNvSpPr/>
      </xdr:nvSpPr>
      <xdr:spPr>
        <a:xfrm>
          <a:off x="3746500" y="1307211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151130</xdr:rowOff>
    </xdr:from>
    <xdr:ext cx="594995" cy="235585"/>
    <xdr:sp macro="" textlink="">
      <xdr:nvSpPr>
        <xdr:cNvPr id="184" name="テキスト ボックス 183"/>
        <xdr:cNvSpPr txBox="1"/>
      </xdr:nvSpPr>
      <xdr:spPr>
        <a:xfrm>
          <a:off x="3497580" y="12838430"/>
          <a:ext cx="59499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57785</xdr:rowOff>
    </xdr:from>
    <xdr:to xmlns:xdr="http://schemas.openxmlformats.org/drawingml/2006/spreadsheetDrawing">
      <xdr:col>15</xdr:col>
      <xdr:colOff>50800</xdr:colOff>
      <xdr:row>78</xdr:row>
      <xdr:rowOff>104140</xdr:rowOff>
    </xdr:to>
    <xdr:cxnSp macro="">
      <xdr:nvCxnSpPr>
        <xdr:cNvPr id="185" name="直線コネクタ 184"/>
        <xdr:cNvCxnSpPr/>
      </xdr:nvCxnSpPr>
      <xdr:spPr>
        <a:xfrm>
          <a:off x="2019300" y="134308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144780</xdr:rowOff>
    </xdr:from>
    <xdr:to xmlns:xdr="http://schemas.openxmlformats.org/drawingml/2006/spreadsheetDrawing">
      <xdr:col>15</xdr:col>
      <xdr:colOff>101600</xdr:colOff>
      <xdr:row>77</xdr:row>
      <xdr:rowOff>80010</xdr:rowOff>
    </xdr:to>
    <xdr:sp macro="" textlink="">
      <xdr:nvSpPr>
        <xdr:cNvPr id="186" name="フローチャート: 判断 185"/>
        <xdr:cNvSpPr/>
      </xdr:nvSpPr>
      <xdr:spPr>
        <a:xfrm>
          <a:off x="2857500" y="1317498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95250</xdr:rowOff>
    </xdr:from>
    <xdr:ext cx="594995" cy="236855"/>
    <xdr:sp macro="" textlink="">
      <xdr:nvSpPr>
        <xdr:cNvPr id="187" name="テキスト ボックス 186"/>
        <xdr:cNvSpPr txBox="1"/>
      </xdr:nvSpPr>
      <xdr:spPr>
        <a:xfrm>
          <a:off x="2608580" y="12954000"/>
          <a:ext cx="59499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57785</xdr:rowOff>
    </xdr:from>
    <xdr:to xmlns:xdr="http://schemas.openxmlformats.org/drawingml/2006/spreadsheetDrawing">
      <xdr:col>10</xdr:col>
      <xdr:colOff>114300</xdr:colOff>
      <xdr:row>79</xdr:row>
      <xdr:rowOff>157480</xdr:rowOff>
    </xdr:to>
    <xdr:cxnSp macro="">
      <xdr:nvCxnSpPr>
        <xdr:cNvPr id="188" name="直線コネクタ 187"/>
        <xdr:cNvCxnSpPr/>
      </xdr:nvCxnSpPr>
      <xdr:spPr>
        <a:xfrm flipV="1">
          <a:off x="1127125" y="13430885"/>
          <a:ext cx="892175"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86995</xdr:rowOff>
    </xdr:from>
    <xdr:to xmlns:xdr="http://schemas.openxmlformats.org/drawingml/2006/spreadsheetDrawing">
      <xdr:col>10</xdr:col>
      <xdr:colOff>165100</xdr:colOff>
      <xdr:row>77</xdr:row>
      <xdr:rowOff>21590</xdr:rowOff>
    </xdr:to>
    <xdr:sp macro="" textlink="">
      <xdr:nvSpPr>
        <xdr:cNvPr id="189" name="フローチャート: 判断 188"/>
        <xdr:cNvSpPr/>
      </xdr:nvSpPr>
      <xdr:spPr>
        <a:xfrm>
          <a:off x="1968500" y="131171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36195</xdr:rowOff>
    </xdr:from>
    <xdr:ext cx="594995" cy="239395"/>
    <xdr:sp macro="" textlink="">
      <xdr:nvSpPr>
        <xdr:cNvPr id="190" name="テキスト ボックス 189"/>
        <xdr:cNvSpPr txBox="1"/>
      </xdr:nvSpPr>
      <xdr:spPr>
        <a:xfrm>
          <a:off x="1719580" y="12894945"/>
          <a:ext cx="594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25400</xdr:rowOff>
    </xdr:from>
    <xdr:to xmlns:xdr="http://schemas.openxmlformats.org/drawingml/2006/spreadsheetDrawing">
      <xdr:col>6</xdr:col>
      <xdr:colOff>38100</xdr:colOff>
      <xdr:row>78</xdr:row>
      <xdr:rowOff>119380</xdr:rowOff>
    </xdr:to>
    <xdr:sp macro="" textlink="">
      <xdr:nvSpPr>
        <xdr:cNvPr id="191" name="フローチャート: 判断 190"/>
        <xdr:cNvSpPr/>
      </xdr:nvSpPr>
      <xdr:spPr>
        <a:xfrm>
          <a:off x="1079500" y="1339850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134620</xdr:rowOff>
    </xdr:from>
    <xdr:ext cx="594995" cy="238125"/>
    <xdr:sp macro="" textlink="">
      <xdr:nvSpPr>
        <xdr:cNvPr id="192" name="テキスト ボックス 191"/>
        <xdr:cNvSpPr txBox="1"/>
      </xdr:nvSpPr>
      <xdr:spPr>
        <a:xfrm>
          <a:off x="830580" y="13164820"/>
          <a:ext cx="5949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73025</xdr:rowOff>
    </xdr:from>
    <xdr:ext cx="762000" cy="238760"/>
    <xdr:sp macro="" textlink="">
      <xdr:nvSpPr>
        <xdr:cNvPr id="193" name="テキスト ボックス 192"/>
        <xdr:cNvSpPr txBox="1"/>
      </xdr:nvSpPr>
      <xdr:spPr>
        <a:xfrm>
          <a:off x="44450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73025</xdr:rowOff>
    </xdr:from>
    <xdr:ext cx="762000" cy="238760"/>
    <xdr:sp macro="" textlink="">
      <xdr:nvSpPr>
        <xdr:cNvPr id="194" name="テキスト ボックス 193"/>
        <xdr:cNvSpPr txBox="1"/>
      </xdr:nvSpPr>
      <xdr:spPr>
        <a:xfrm>
          <a:off x="3603625"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73025</xdr:rowOff>
    </xdr:from>
    <xdr:ext cx="762000" cy="238760"/>
    <xdr:sp macro="" textlink="">
      <xdr:nvSpPr>
        <xdr:cNvPr id="195" name="テキスト ボックス 194"/>
        <xdr:cNvSpPr txBox="1"/>
      </xdr:nvSpPr>
      <xdr:spPr>
        <a:xfrm>
          <a:off x="2717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73025</xdr:rowOff>
    </xdr:from>
    <xdr:ext cx="762000" cy="238760"/>
    <xdr:sp macro="" textlink="">
      <xdr:nvSpPr>
        <xdr:cNvPr id="196" name="テキスト ボックス 195"/>
        <xdr:cNvSpPr txBox="1"/>
      </xdr:nvSpPr>
      <xdr:spPr>
        <a:xfrm>
          <a:off x="1828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73025</xdr:rowOff>
    </xdr:from>
    <xdr:ext cx="762000" cy="238760"/>
    <xdr:sp macro="" textlink="">
      <xdr:nvSpPr>
        <xdr:cNvPr id="197" name="テキスト ボックス 196"/>
        <xdr:cNvSpPr txBox="1"/>
      </xdr:nvSpPr>
      <xdr:spPr>
        <a:xfrm>
          <a:off x="936625"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142240</xdr:rowOff>
    </xdr:from>
    <xdr:to xmlns:xdr="http://schemas.openxmlformats.org/drawingml/2006/spreadsheetDrawing">
      <xdr:col>24</xdr:col>
      <xdr:colOff>114300</xdr:colOff>
      <xdr:row>77</xdr:row>
      <xdr:rowOff>78740</xdr:rowOff>
    </xdr:to>
    <xdr:sp macro="" textlink="">
      <xdr:nvSpPr>
        <xdr:cNvPr id="198" name="楕円 197"/>
        <xdr:cNvSpPr/>
      </xdr:nvSpPr>
      <xdr:spPr>
        <a:xfrm>
          <a:off x="4584700" y="1317244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122555</xdr:rowOff>
    </xdr:from>
    <xdr:ext cx="598805" cy="234315"/>
    <xdr:sp macro="" textlink="">
      <xdr:nvSpPr>
        <xdr:cNvPr id="199" name="民生費該当値テキスト"/>
        <xdr:cNvSpPr txBox="1"/>
      </xdr:nvSpPr>
      <xdr:spPr>
        <a:xfrm>
          <a:off x="4686300" y="13152755"/>
          <a:ext cx="59880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104775</xdr:rowOff>
    </xdr:from>
    <xdr:to xmlns:xdr="http://schemas.openxmlformats.org/drawingml/2006/spreadsheetDrawing">
      <xdr:col>20</xdr:col>
      <xdr:colOff>38100</xdr:colOff>
      <xdr:row>78</xdr:row>
      <xdr:rowOff>39370</xdr:rowOff>
    </xdr:to>
    <xdr:sp macro="" textlink="">
      <xdr:nvSpPr>
        <xdr:cNvPr id="200" name="楕円 199"/>
        <xdr:cNvSpPr/>
      </xdr:nvSpPr>
      <xdr:spPr>
        <a:xfrm>
          <a:off x="3746500" y="1330642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32385</xdr:rowOff>
    </xdr:from>
    <xdr:ext cx="594995" cy="236855"/>
    <xdr:sp macro="" textlink="">
      <xdr:nvSpPr>
        <xdr:cNvPr id="201" name="テキスト ボックス 200"/>
        <xdr:cNvSpPr txBox="1"/>
      </xdr:nvSpPr>
      <xdr:spPr>
        <a:xfrm>
          <a:off x="3497580" y="13405485"/>
          <a:ext cx="59499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57150</xdr:rowOff>
    </xdr:from>
    <xdr:to xmlns:xdr="http://schemas.openxmlformats.org/drawingml/2006/spreadsheetDrawing">
      <xdr:col>15</xdr:col>
      <xdr:colOff>101600</xdr:colOff>
      <xdr:row>78</xdr:row>
      <xdr:rowOff>151130</xdr:rowOff>
    </xdr:to>
    <xdr:sp macro="" textlink="">
      <xdr:nvSpPr>
        <xdr:cNvPr id="202" name="楕円 201"/>
        <xdr:cNvSpPr/>
      </xdr:nvSpPr>
      <xdr:spPr>
        <a:xfrm>
          <a:off x="2857500" y="1343025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142240</xdr:rowOff>
    </xdr:from>
    <xdr:ext cx="594995" cy="238125"/>
    <xdr:sp macro="" textlink="">
      <xdr:nvSpPr>
        <xdr:cNvPr id="203" name="テキスト ボックス 202"/>
        <xdr:cNvSpPr txBox="1"/>
      </xdr:nvSpPr>
      <xdr:spPr>
        <a:xfrm>
          <a:off x="2608580" y="13515340"/>
          <a:ext cx="5949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11430</xdr:rowOff>
    </xdr:from>
    <xdr:to xmlns:xdr="http://schemas.openxmlformats.org/drawingml/2006/spreadsheetDrawing">
      <xdr:col>10</xdr:col>
      <xdr:colOff>165100</xdr:colOff>
      <xdr:row>78</xdr:row>
      <xdr:rowOff>104775</xdr:rowOff>
    </xdr:to>
    <xdr:sp macro="" textlink="">
      <xdr:nvSpPr>
        <xdr:cNvPr id="204" name="楕円 203"/>
        <xdr:cNvSpPr/>
      </xdr:nvSpPr>
      <xdr:spPr>
        <a:xfrm>
          <a:off x="1968500" y="13384530"/>
          <a:ext cx="10160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97790</xdr:rowOff>
    </xdr:from>
    <xdr:ext cx="594995" cy="234950"/>
    <xdr:sp macro="" textlink="">
      <xdr:nvSpPr>
        <xdr:cNvPr id="205" name="テキスト ボックス 204"/>
        <xdr:cNvSpPr txBox="1"/>
      </xdr:nvSpPr>
      <xdr:spPr>
        <a:xfrm>
          <a:off x="1719580" y="13470890"/>
          <a:ext cx="59499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111125</xdr:rowOff>
    </xdr:from>
    <xdr:to xmlns:xdr="http://schemas.openxmlformats.org/drawingml/2006/spreadsheetDrawing">
      <xdr:col>6</xdr:col>
      <xdr:colOff>38100</xdr:colOff>
      <xdr:row>80</xdr:row>
      <xdr:rowOff>46355</xdr:rowOff>
    </xdr:to>
    <xdr:sp macro="" textlink="">
      <xdr:nvSpPr>
        <xdr:cNvPr id="206" name="楕円 205"/>
        <xdr:cNvSpPr/>
      </xdr:nvSpPr>
      <xdr:spPr>
        <a:xfrm>
          <a:off x="1079500" y="1365567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80</xdr:row>
      <xdr:rowOff>36830</xdr:rowOff>
    </xdr:from>
    <xdr:ext cx="594995" cy="239395"/>
    <xdr:sp macro="" textlink="">
      <xdr:nvSpPr>
        <xdr:cNvPr id="207" name="テキスト ボックス 206"/>
        <xdr:cNvSpPr txBox="1"/>
      </xdr:nvSpPr>
      <xdr:spPr>
        <a:xfrm>
          <a:off x="830580" y="13752830"/>
          <a:ext cx="5949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52705</xdr:rowOff>
    </xdr:from>
    <xdr:to xmlns:xdr="http://schemas.openxmlformats.org/drawingml/2006/spreadsheetDrawing">
      <xdr:col>28</xdr:col>
      <xdr:colOff>114300</xdr:colOff>
      <xdr:row>85</xdr:row>
      <xdr:rowOff>29210</xdr:rowOff>
    </xdr:to>
    <xdr:sp macro="" textlink="">
      <xdr:nvSpPr>
        <xdr:cNvPr id="208" name="正方形/長方形 207"/>
        <xdr:cNvSpPr/>
      </xdr:nvSpPr>
      <xdr:spPr>
        <a:xfrm>
          <a:off x="762000" y="14283055"/>
          <a:ext cx="46863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52705</xdr:rowOff>
    </xdr:from>
    <xdr:to xmlns:xdr="http://schemas.openxmlformats.org/drawingml/2006/spreadsheetDrawing">
      <xdr:col>12</xdr:col>
      <xdr:colOff>127000</xdr:colOff>
      <xdr:row>86</xdr:row>
      <xdr:rowOff>128905</xdr:rowOff>
    </xdr:to>
    <xdr:sp macro="" textlink="">
      <xdr:nvSpPr>
        <xdr:cNvPr id="209" name="正方形/長方形 208"/>
        <xdr:cNvSpPr/>
      </xdr:nvSpPr>
      <xdr:spPr>
        <a:xfrm>
          <a:off x="889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81915</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52705</xdr:rowOff>
    </xdr:from>
    <xdr:to xmlns:xdr="http://schemas.openxmlformats.org/drawingml/2006/spreadsheetDrawing">
      <xdr:col>18</xdr:col>
      <xdr:colOff>0</xdr:colOff>
      <xdr:row>86</xdr:row>
      <xdr:rowOff>128905</xdr:rowOff>
    </xdr:to>
    <xdr:sp macro="" textlink="">
      <xdr:nvSpPr>
        <xdr:cNvPr id="211" name="正方形/長方形 210"/>
        <xdr:cNvSpPr/>
      </xdr:nvSpPr>
      <xdr:spPr>
        <a:xfrm>
          <a:off x="1905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81915</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52705</xdr:rowOff>
    </xdr:from>
    <xdr:to xmlns:xdr="http://schemas.openxmlformats.org/drawingml/2006/spreadsheetDrawing">
      <xdr:col>24</xdr:col>
      <xdr:colOff>0</xdr:colOff>
      <xdr:row>86</xdr:row>
      <xdr:rowOff>128905</xdr:rowOff>
    </xdr:to>
    <xdr:sp macro="" textlink="">
      <xdr:nvSpPr>
        <xdr:cNvPr id="213" name="正方形/長方形 212"/>
        <xdr:cNvSpPr/>
      </xdr:nvSpPr>
      <xdr:spPr>
        <a:xfrm>
          <a:off x="3048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81915</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2885"/>
    <xdr:sp macro="" textlink="">
      <xdr:nvSpPr>
        <xdr:cNvPr id="216" name="テキスト ボックス 215"/>
        <xdr:cNvSpPr txBox="1"/>
      </xdr:nvSpPr>
      <xdr:spPr>
        <a:xfrm>
          <a:off x="723900" y="14922500"/>
          <a:ext cx="3460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9590" cy="253365"/>
    <xdr:sp macro="" textlink="">
      <xdr:nvSpPr>
        <xdr:cNvPr id="218" name="テキスト ボックス 217"/>
        <xdr:cNvSpPr txBox="1"/>
      </xdr:nvSpPr>
      <xdr:spPr>
        <a:xfrm>
          <a:off x="230505" y="172567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9590" cy="259080"/>
    <xdr:sp macro="" textlink="">
      <xdr:nvSpPr>
        <xdr:cNvPr id="220" name="テキスト ボックス 219"/>
        <xdr:cNvSpPr txBox="1"/>
      </xdr:nvSpPr>
      <xdr:spPr>
        <a:xfrm>
          <a:off x="230505" y="16930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9590" cy="253365"/>
    <xdr:sp macro="" textlink="">
      <xdr:nvSpPr>
        <xdr:cNvPr id="222" name="テキスト ボックス 221"/>
        <xdr:cNvSpPr txBox="1"/>
      </xdr:nvSpPr>
      <xdr:spPr>
        <a:xfrm>
          <a:off x="230505" y="166033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9590" cy="259080"/>
    <xdr:sp macro="" textlink="">
      <xdr:nvSpPr>
        <xdr:cNvPr id="224" name="テキスト ボックス 223"/>
        <xdr:cNvSpPr txBox="1"/>
      </xdr:nvSpPr>
      <xdr:spPr>
        <a:xfrm>
          <a:off x="230505" y="16276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29590" cy="253365"/>
    <xdr:sp macro="" textlink="">
      <xdr:nvSpPr>
        <xdr:cNvPr id="226" name="テキスト ボックス 225"/>
        <xdr:cNvSpPr txBox="1"/>
      </xdr:nvSpPr>
      <xdr:spPr>
        <a:xfrm>
          <a:off x="230505" y="1595120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29590" cy="258445"/>
    <xdr:sp macro="" textlink="">
      <xdr:nvSpPr>
        <xdr:cNvPr id="228" name="テキスト ボックス 227"/>
        <xdr:cNvSpPr txBox="1"/>
      </xdr:nvSpPr>
      <xdr:spPr>
        <a:xfrm>
          <a:off x="230505" y="156241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9" name="直線コネクタ 228"/>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29590" cy="259080"/>
    <xdr:sp macro="" textlink="">
      <xdr:nvSpPr>
        <xdr:cNvPr id="230" name="テキスト ボックス 229"/>
        <xdr:cNvSpPr txBox="1"/>
      </xdr:nvSpPr>
      <xdr:spPr>
        <a:xfrm>
          <a:off x="230505" y="152971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29590" cy="253365"/>
    <xdr:sp macro="" textlink="">
      <xdr:nvSpPr>
        <xdr:cNvPr id="232" name="テキスト ボックス 231"/>
        <xdr:cNvSpPr txBox="1"/>
      </xdr:nvSpPr>
      <xdr:spPr>
        <a:xfrm>
          <a:off x="230505" y="149707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78740</xdr:rowOff>
    </xdr:from>
    <xdr:to xmlns:xdr="http://schemas.openxmlformats.org/drawingml/2006/spreadsheetDrawing">
      <xdr:col>24</xdr:col>
      <xdr:colOff>62865</xdr:colOff>
      <xdr:row>98</xdr:row>
      <xdr:rowOff>111760</xdr:rowOff>
    </xdr:to>
    <xdr:cxnSp macro="">
      <xdr:nvCxnSpPr>
        <xdr:cNvPr id="234" name="直線コネクタ 233"/>
        <xdr:cNvCxnSpPr/>
      </xdr:nvCxnSpPr>
      <xdr:spPr>
        <a:xfrm flipV="1">
          <a:off x="4633595" y="1550924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115570</xdr:rowOff>
    </xdr:from>
    <xdr:ext cx="534670" cy="259080"/>
    <xdr:sp macro="" textlink="">
      <xdr:nvSpPr>
        <xdr:cNvPr id="235" name="衛生費最小値テキスト"/>
        <xdr:cNvSpPr txBox="1"/>
      </xdr:nvSpPr>
      <xdr:spPr>
        <a:xfrm>
          <a:off x="4686300" y="1691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111760</xdr:rowOff>
    </xdr:from>
    <xdr:to xmlns:xdr="http://schemas.openxmlformats.org/drawingml/2006/spreadsheetDrawing">
      <xdr:col>24</xdr:col>
      <xdr:colOff>152400</xdr:colOff>
      <xdr:row>98</xdr:row>
      <xdr:rowOff>111760</xdr:rowOff>
    </xdr:to>
    <xdr:cxnSp macro="">
      <xdr:nvCxnSpPr>
        <xdr:cNvPr id="236" name="直線コネクタ 235"/>
        <xdr:cNvCxnSpPr/>
      </xdr:nvCxnSpPr>
      <xdr:spPr>
        <a:xfrm>
          <a:off x="4546600" y="1691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25400</xdr:rowOff>
    </xdr:from>
    <xdr:ext cx="534670" cy="255905"/>
    <xdr:sp macro="" textlink="">
      <xdr:nvSpPr>
        <xdr:cNvPr id="237" name="衛生費最大値テキスト"/>
        <xdr:cNvSpPr txBox="1"/>
      </xdr:nvSpPr>
      <xdr:spPr>
        <a:xfrm>
          <a:off x="4686300" y="152844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67,872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78740</xdr:rowOff>
    </xdr:from>
    <xdr:to xmlns:xdr="http://schemas.openxmlformats.org/drawingml/2006/spreadsheetDrawing">
      <xdr:col>24</xdr:col>
      <xdr:colOff>152400</xdr:colOff>
      <xdr:row>90</xdr:row>
      <xdr:rowOff>78740</xdr:rowOff>
    </xdr:to>
    <xdr:cxnSp macro="">
      <xdr:nvCxnSpPr>
        <xdr:cNvPr id="238" name="直線コネクタ 237"/>
        <xdr:cNvCxnSpPr/>
      </xdr:nvCxnSpPr>
      <xdr:spPr>
        <a:xfrm>
          <a:off x="4546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54610</xdr:rowOff>
    </xdr:from>
    <xdr:to xmlns:xdr="http://schemas.openxmlformats.org/drawingml/2006/spreadsheetDrawing">
      <xdr:col>24</xdr:col>
      <xdr:colOff>63500</xdr:colOff>
      <xdr:row>95</xdr:row>
      <xdr:rowOff>87630</xdr:rowOff>
    </xdr:to>
    <xdr:cxnSp macro="">
      <xdr:nvCxnSpPr>
        <xdr:cNvPr id="239" name="直線コネクタ 238"/>
        <xdr:cNvCxnSpPr/>
      </xdr:nvCxnSpPr>
      <xdr:spPr>
        <a:xfrm>
          <a:off x="3794125" y="16342360"/>
          <a:ext cx="8413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163195</xdr:rowOff>
    </xdr:from>
    <xdr:ext cx="534670" cy="259080"/>
    <xdr:sp macro="" textlink="">
      <xdr:nvSpPr>
        <xdr:cNvPr id="240" name="衛生費平均値テキスト"/>
        <xdr:cNvSpPr txBox="1"/>
      </xdr:nvSpPr>
      <xdr:spPr>
        <a:xfrm>
          <a:off x="4686300" y="16450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13335</xdr:rowOff>
    </xdr:from>
    <xdr:to xmlns:xdr="http://schemas.openxmlformats.org/drawingml/2006/spreadsheetDrawing">
      <xdr:col>24</xdr:col>
      <xdr:colOff>114300</xdr:colOff>
      <xdr:row>96</xdr:row>
      <xdr:rowOff>114935</xdr:rowOff>
    </xdr:to>
    <xdr:sp macro="" textlink="">
      <xdr:nvSpPr>
        <xdr:cNvPr id="241" name="フローチャート: 判断 240"/>
        <xdr:cNvSpPr/>
      </xdr:nvSpPr>
      <xdr:spPr>
        <a:xfrm>
          <a:off x="4584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146050</xdr:rowOff>
    </xdr:from>
    <xdr:to xmlns:xdr="http://schemas.openxmlformats.org/drawingml/2006/spreadsheetDrawing">
      <xdr:col>19</xdr:col>
      <xdr:colOff>174625</xdr:colOff>
      <xdr:row>95</xdr:row>
      <xdr:rowOff>54610</xdr:rowOff>
    </xdr:to>
    <xdr:cxnSp macro="">
      <xdr:nvCxnSpPr>
        <xdr:cNvPr id="242" name="直線コネクタ 241"/>
        <xdr:cNvCxnSpPr/>
      </xdr:nvCxnSpPr>
      <xdr:spPr>
        <a:xfrm>
          <a:off x="2908300" y="16262350"/>
          <a:ext cx="8858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148590</xdr:rowOff>
    </xdr:from>
    <xdr:to xmlns:xdr="http://schemas.openxmlformats.org/drawingml/2006/spreadsheetDrawing">
      <xdr:col>20</xdr:col>
      <xdr:colOff>38100</xdr:colOff>
      <xdr:row>96</xdr:row>
      <xdr:rowOff>78740</xdr:rowOff>
    </xdr:to>
    <xdr:sp macro="" textlink="">
      <xdr:nvSpPr>
        <xdr:cNvPr id="243" name="フローチャート: 判断 242"/>
        <xdr:cNvSpPr/>
      </xdr:nvSpPr>
      <xdr:spPr>
        <a:xfrm>
          <a:off x="37465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69850</xdr:rowOff>
    </xdr:from>
    <xdr:ext cx="528955" cy="259080"/>
    <xdr:sp macro="" textlink="">
      <xdr:nvSpPr>
        <xdr:cNvPr id="244" name="テキスト ボックス 243"/>
        <xdr:cNvSpPr txBox="1"/>
      </xdr:nvSpPr>
      <xdr:spPr>
        <a:xfrm>
          <a:off x="3529965" y="16529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106045</xdr:rowOff>
    </xdr:from>
    <xdr:to xmlns:xdr="http://schemas.openxmlformats.org/drawingml/2006/spreadsheetDrawing">
      <xdr:col>15</xdr:col>
      <xdr:colOff>50800</xdr:colOff>
      <xdr:row>94</xdr:row>
      <xdr:rowOff>146050</xdr:rowOff>
    </xdr:to>
    <xdr:cxnSp macro="">
      <xdr:nvCxnSpPr>
        <xdr:cNvPr id="245" name="直線コネクタ 244"/>
        <xdr:cNvCxnSpPr/>
      </xdr:nvCxnSpPr>
      <xdr:spPr>
        <a:xfrm>
          <a:off x="2019300" y="1605089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156210</xdr:rowOff>
    </xdr:from>
    <xdr:to xmlns:xdr="http://schemas.openxmlformats.org/drawingml/2006/spreadsheetDrawing">
      <xdr:col>15</xdr:col>
      <xdr:colOff>101600</xdr:colOff>
      <xdr:row>95</xdr:row>
      <xdr:rowOff>86360</xdr:rowOff>
    </xdr:to>
    <xdr:sp macro="" textlink="">
      <xdr:nvSpPr>
        <xdr:cNvPr id="246" name="フローチャート: 判断 245"/>
        <xdr:cNvSpPr/>
      </xdr:nvSpPr>
      <xdr:spPr>
        <a:xfrm>
          <a:off x="2857500" y="162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77470</xdr:rowOff>
    </xdr:from>
    <xdr:ext cx="528955" cy="253365"/>
    <xdr:sp macro="" textlink="">
      <xdr:nvSpPr>
        <xdr:cNvPr id="247" name="テキスト ボックス 246"/>
        <xdr:cNvSpPr txBox="1"/>
      </xdr:nvSpPr>
      <xdr:spPr>
        <a:xfrm>
          <a:off x="2640965" y="163652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93</xdr:row>
      <xdr:rowOff>106045</xdr:rowOff>
    </xdr:from>
    <xdr:to xmlns:xdr="http://schemas.openxmlformats.org/drawingml/2006/spreadsheetDrawing">
      <xdr:col>10</xdr:col>
      <xdr:colOff>114300</xdr:colOff>
      <xdr:row>94</xdr:row>
      <xdr:rowOff>126365</xdr:rowOff>
    </xdr:to>
    <xdr:cxnSp macro="">
      <xdr:nvCxnSpPr>
        <xdr:cNvPr id="248" name="直線コネクタ 247"/>
        <xdr:cNvCxnSpPr/>
      </xdr:nvCxnSpPr>
      <xdr:spPr>
        <a:xfrm flipV="1">
          <a:off x="1127125" y="16050895"/>
          <a:ext cx="89217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170815</xdr:rowOff>
    </xdr:from>
    <xdr:to xmlns:xdr="http://schemas.openxmlformats.org/drawingml/2006/spreadsheetDrawing">
      <xdr:col>10</xdr:col>
      <xdr:colOff>165100</xdr:colOff>
      <xdr:row>95</xdr:row>
      <xdr:rowOff>100965</xdr:rowOff>
    </xdr:to>
    <xdr:sp macro="" textlink="">
      <xdr:nvSpPr>
        <xdr:cNvPr id="249" name="フローチャート: 判断 248"/>
        <xdr:cNvSpPr/>
      </xdr:nvSpPr>
      <xdr:spPr>
        <a:xfrm>
          <a:off x="19685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92075</xdr:rowOff>
    </xdr:from>
    <xdr:ext cx="528955" cy="259080"/>
    <xdr:sp macro="" textlink="">
      <xdr:nvSpPr>
        <xdr:cNvPr id="250" name="テキスト ボックス 249"/>
        <xdr:cNvSpPr txBox="1"/>
      </xdr:nvSpPr>
      <xdr:spPr>
        <a:xfrm>
          <a:off x="1751965" y="16379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1270</xdr:rowOff>
    </xdr:from>
    <xdr:to xmlns:xdr="http://schemas.openxmlformats.org/drawingml/2006/spreadsheetDrawing">
      <xdr:col>6</xdr:col>
      <xdr:colOff>38100</xdr:colOff>
      <xdr:row>97</xdr:row>
      <xdr:rowOff>102870</xdr:rowOff>
    </xdr:to>
    <xdr:sp macro="" textlink="">
      <xdr:nvSpPr>
        <xdr:cNvPr id="251" name="フローチャート: 判断 250"/>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93980</xdr:rowOff>
    </xdr:from>
    <xdr:ext cx="528955" cy="259080"/>
    <xdr:sp macro="" textlink="">
      <xdr:nvSpPr>
        <xdr:cNvPr id="252" name="テキスト ボックス 251"/>
        <xdr:cNvSpPr txBox="1"/>
      </xdr:nvSpPr>
      <xdr:spPr>
        <a:xfrm>
          <a:off x="862965" y="16724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4" name="テキスト ボックス 253"/>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7" name="テキスト ボックス 256"/>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36830</xdr:rowOff>
    </xdr:from>
    <xdr:to xmlns:xdr="http://schemas.openxmlformats.org/drawingml/2006/spreadsheetDrawing">
      <xdr:col>24</xdr:col>
      <xdr:colOff>114300</xdr:colOff>
      <xdr:row>95</xdr:row>
      <xdr:rowOff>138430</xdr:rowOff>
    </xdr:to>
    <xdr:sp macro="" textlink="">
      <xdr:nvSpPr>
        <xdr:cNvPr id="258" name="楕円 257"/>
        <xdr:cNvSpPr/>
      </xdr:nvSpPr>
      <xdr:spPr>
        <a:xfrm>
          <a:off x="45847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59690</xdr:rowOff>
    </xdr:from>
    <xdr:ext cx="534670" cy="259080"/>
    <xdr:sp macro="" textlink="">
      <xdr:nvSpPr>
        <xdr:cNvPr id="259" name="衛生費該当値テキスト"/>
        <xdr:cNvSpPr txBox="1"/>
      </xdr:nvSpPr>
      <xdr:spPr>
        <a:xfrm>
          <a:off x="4686300" y="16175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3810</xdr:rowOff>
    </xdr:from>
    <xdr:to xmlns:xdr="http://schemas.openxmlformats.org/drawingml/2006/spreadsheetDrawing">
      <xdr:col>20</xdr:col>
      <xdr:colOff>38100</xdr:colOff>
      <xdr:row>95</xdr:row>
      <xdr:rowOff>105410</xdr:rowOff>
    </xdr:to>
    <xdr:sp macro="" textlink="">
      <xdr:nvSpPr>
        <xdr:cNvPr id="260" name="楕円 259"/>
        <xdr:cNvSpPr/>
      </xdr:nvSpPr>
      <xdr:spPr>
        <a:xfrm>
          <a:off x="3746500" y="162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121920</xdr:rowOff>
    </xdr:from>
    <xdr:ext cx="528955" cy="253365"/>
    <xdr:sp macro="" textlink="">
      <xdr:nvSpPr>
        <xdr:cNvPr id="261" name="テキスト ボックス 260"/>
        <xdr:cNvSpPr txBox="1"/>
      </xdr:nvSpPr>
      <xdr:spPr>
        <a:xfrm>
          <a:off x="3529965" y="160667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95250</xdr:rowOff>
    </xdr:from>
    <xdr:to xmlns:xdr="http://schemas.openxmlformats.org/drawingml/2006/spreadsheetDrawing">
      <xdr:col>15</xdr:col>
      <xdr:colOff>101600</xdr:colOff>
      <xdr:row>95</xdr:row>
      <xdr:rowOff>25400</xdr:rowOff>
    </xdr:to>
    <xdr:sp macro="" textlink="">
      <xdr:nvSpPr>
        <xdr:cNvPr id="262" name="楕円 261"/>
        <xdr:cNvSpPr/>
      </xdr:nvSpPr>
      <xdr:spPr>
        <a:xfrm>
          <a:off x="2857500" y="162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42545</xdr:rowOff>
    </xdr:from>
    <xdr:ext cx="528955" cy="253365"/>
    <xdr:sp macro="" textlink="">
      <xdr:nvSpPr>
        <xdr:cNvPr id="263" name="テキスト ボックス 262"/>
        <xdr:cNvSpPr txBox="1"/>
      </xdr:nvSpPr>
      <xdr:spPr>
        <a:xfrm>
          <a:off x="2640965" y="159873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55245</xdr:rowOff>
    </xdr:from>
    <xdr:to xmlns:xdr="http://schemas.openxmlformats.org/drawingml/2006/spreadsheetDrawing">
      <xdr:col>10</xdr:col>
      <xdr:colOff>165100</xdr:colOff>
      <xdr:row>93</xdr:row>
      <xdr:rowOff>156845</xdr:rowOff>
    </xdr:to>
    <xdr:sp macro="" textlink="">
      <xdr:nvSpPr>
        <xdr:cNvPr id="264" name="楕円 263"/>
        <xdr:cNvSpPr/>
      </xdr:nvSpPr>
      <xdr:spPr>
        <a:xfrm>
          <a:off x="1968500" y="160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1905</xdr:rowOff>
    </xdr:from>
    <xdr:ext cx="528955" cy="259080"/>
    <xdr:sp macro="" textlink="">
      <xdr:nvSpPr>
        <xdr:cNvPr id="265" name="テキスト ボックス 264"/>
        <xdr:cNvSpPr txBox="1"/>
      </xdr:nvSpPr>
      <xdr:spPr>
        <a:xfrm>
          <a:off x="1751965" y="157753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75565</xdr:rowOff>
    </xdr:from>
    <xdr:to xmlns:xdr="http://schemas.openxmlformats.org/drawingml/2006/spreadsheetDrawing">
      <xdr:col>6</xdr:col>
      <xdr:colOff>38100</xdr:colOff>
      <xdr:row>95</xdr:row>
      <xdr:rowOff>6350</xdr:rowOff>
    </xdr:to>
    <xdr:sp macro="" textlink="">
      <xdr:nvSpPr>
        <xdr:cNvPr id="266" name="楕円 265"/>
        <xdr:cNvSpPr/>
      </xdr:nvSpPr>
      <xdr:spPr>
        <a:xfrm>
          <a:off x="1079500" y="16191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22225</xdr:rowOff>
    </xdr:from>
    <xdr:ext cx="528955" cy="258445"/>
    <xdr:sp macro="" textlink="">
      <xdr:nvSpPr>
        <xdr:cNvPr id="267" name="テキスト ボックス 266"/>
        <xdr:cNvSpPr txBox="1"/>
      </xdr:nvSpPr>
      <xdr:spPr>
        <a:xfrm>
          <a:off x="862965" y="159670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53975</xdr:rowOff>
    </xdr:from>
    <xdr:to xmlns:xdr="http://schemas.openxmlformats.org/drawingml/2006/spreadsheetDrawing">
      <xdr:col>59</xdr:col>
      <xdr:colOff>50800</xdr:colOff>
      <xdr:row>25</xdr:row>
      <xdr:rowOff>29845</xdr:rowOff>
    </xdr:to>
    <xdr:sp macro="" textlink="">
      <xdr:nvSpPr>
        <xdr:cNvPr id="268" name="正方形/長方形 267"/>
        <xdr:cNvSpPr/>
      </xdr:nvSpPr>
      <xdr:spPr>
        <a:xfrm>
          <a:off x="6604000" y="3997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53975</xdr:rowOff>
    </xdr:from>
    <xdr:to xmlns:xdr="http://schemas.openxmlformats.org/drawingml/2006/spreadsheetDrawing">
      <xdr:col>43</xdr:col>
      <xdr:colOff>63500</xdr:colOff>
      <xdr:row>26</xdr:row>
      <xdr:rowOff>133985</xdr:rowOff>
    </xdr:to>
    <xdr:sp macro="" textlink="">
      <xdr:nvSpPr>
        <xdr:cNvPr id="269" name="正方形/長方形 268"/>
        <xdr:cNvSpPr/>
      </xdr:nvSpPr>
      <xdr:spPr>
        <a:xfrm>
          <a:off x="6731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84455</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53975</xdr:rowOff>
    </xdr:from>
    <xdr:to xmlns:xdr="http://schemas.openxmlformats.org/drawingml/2006/spreadsheetDrawing">
      <xdr:col>48</xdr:col>
      <xdr:colOff>127000</xdr:colOff>
      <xdr:row>26</xdr:row>
      <xdr:rowOff>133985</xdr:rowOff>
    </xdr:to>
    <xdr:sp macro="" textlink="">
      <xdr:nvSpPr>
        <xdr:cNvPr id="271" name="正方形/長方形 270"/>
        <xdr:cNvSpPr/>
      </xdr:nvSpPr>
      <xdr:spPr>
        <a:xfrm>
          <a:off x="7747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84455</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53975</xdr:rowOff>
    </xdr:from>
    <xdr:to xmlns:xdr="http://schemas.openxmlformats.org/drawingml/2006/spreadsheetDrawing">
      <xdr:col>54</xdr:col>
      <xdr:colOff>127000</xdr:colOff>
      <xdr:row>26</xdr:row>
      <xdr:rowOff>133985</xdr:rowOff>
    </xdr:to>
    <xdr:sp macro="" textlink="">
      <xdr:nvSpPr>
        <xdr:cNvPr id="273" name="正方形/長方形 272"/>
        <xdr:cNvSpPr/>
      </xdr:nvSpPr>
      <xdr:spPr>
        <a:xfrm>
          <a:off x="8890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84455</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23495</xdr:rowOff>
    </xdr:from>
    <xdr:to xmlns:xdr="http://schemas.openxmlformats.org/drawingml/2006/spreadsheetDrawing">
      <xdr:col>59</xdr:col>
      <xdr:colOff>50800</xdr:colOff>
      <xdr:row>41</xdr:row>
      <xdr:rowOff>78740</xdr:rowOff>
    </xdr:to>
    <xdr:sp macro="" textlink="">
      <xdr:nvSpPr>
        <xdr:cNvPr id="275" name="正方形/長方形 274"/>
        <xdr:cNvSpPr/>
      </xdr:nvSpPr>
      <xdr:spPr>
        <a:xfrm>
          <a:off x="6604000" y="4824095"/>
          <a:ext cx="46863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4445</xdr:rowOff>
    </xdr:from>
    <xdr:ext cx="346075" cy="215900"/>
    <xdr:sp macro="" textlink="">
      <xdr:nvSpPr>
        <xdr:cNvPr id="276" name="テキスト ボックス 275"/>
        <xdr:cNvSpPr txBox="1"/>
      </xdr:nvSpPr>
      <xdr:spPr>
        <a:xfrm>
          <a:off x="6565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78740</xdr:rowOff>
    </xdr:from>
    <xdr:to xmlns:xdr="http://schemas.openxmlformats.org/drawingml/2006/spreadsheetDrawing">
      <xdr:col>59</xdr:col>
      <xdr:colOff>50800</xdr:colOff>
      <xdr:row>41</xdr:row>
      <xdr:rowOff>78740</xdr:rowOff>
    </xdr:to>
    <xdr:cxnSp macro="">
      <xdr:nvCxnSpPr>
        <xdr:cNvPr id="277" name="直線コネクタ 276"/>
        <xdr:cNvCxnSpPr/>
      </xdr:nvCxnSpPr>
      <xdr:spPr>
        <a:xfrm>
          <a:off x="6604000" y="7108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41910</xdr:rowOff>
    </xdr:from>
    <xdr:to xmlns:xdr="http://schemas.openxmlformats.org/drawingml/2006/spreadsheetDrawing">
      <xdr:col>59</xdr:col>
      <xdr:colOff>50800</xdr:colOff>
      <xdr:row>39</xdr:row>
      <xdr:rowOff>41910</xdr:rowOff>
    </xdr:to>
    <xdr:cxnSp macro="">
      <xdr:nvCxnSpPr>
        <xdr:cNvPr id="278" name="直線コネクタ 277"/>
        <xdr:cNvCxnSpPr/>
      </xdr:nvCxnSpPr>
      <xdr:spPr>
        <a:xfrm>
          <a:off x="6604000" y="6728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69850</xdr:rowOff>
    </xdr:from>
    <xdr:ext cx="245110" cy="248285"/>
    <xdr:sp macro="" textlink="">
      <xdr:nvSpPr>
        <xdr:cNvPr id="279" name="テキスト ボックス 278"/>
        <xdr:cNvSpPr txBox="1"/>
      </xdr:nvSpPr>
      <xdr:spPr>
        <a:xfrm>
          <a:off x="6355080" y="6584950"/>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4445</xdr:rowOff>
    </xdr:from>
    <xdr:to xmlns:xdr="http://schemas.openxmlformats.org/drawingml/2006/spreadsheetDrawing">
      <xdr:col>59</xdr:col>
      <xdr:colOff>50800</xdr:colOff>
      <xdr:row>37</xdr:row>
      <xdr:rowOff>4445</xdr:rowOff>
    </xdr:to>
    <xdr:cxnSp macro="">
      <xdr:nvCxnSpPr>
        <xdr:cNvPr id="280" name="直線コネクタ 279"/>
        <xdr:cNvCxnSpPr/>
      </xdr:nvCxnSpPr>
      <xdr:spPr>
        <a:xfrm>
          <a:off x="6604000" y="634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33655</xdr:rowOff>
    </xdr:from>
    <xdr:ext cx="461645" cy="247015"/>
    <xdr:sp macro="" textlink="">
      <xdr:nvSpPr>
        <xdr:cNvPr id="281" name="テキスト ボックス 280"/>
        <xdr:cNvSpPr txBox="1"/>
      </xdr:nvSpPr>
      <xdr:spPr>
        <a:xfrm>
          <a:off x="6136640" y="6205855"/>
          <a:ext cx="4616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133985</xdr:rowOff>
    </xdr:from>
    <xdr:to xmlns:xdr="http://schemas.openxmlformats.org/drawingml/2006/spreadsheetDrawing">
      <xdr:col>59</xdr:col>
      <xdr:colOff>50800</xdr:colOff>
      <xdr:row>34</xdr:row>
      <xdr:rowOff>133985</xdr:rowOff>
    </xdr:to>
    <xdr:cxnSp macro="">
      <xdr:nvCxnSpPr>
        <xdr:cNvPr id="282" name="直線コネクタ 281"/>
        <xdr:cNvCxnSpPr/>
      </xdr:nvCxnSpPr>
      <xdr:spPr>
        <a:xfrm>
          <a:off x="6604000" y="5963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161290</xdr:rowOff>
    </xdr:from>
    <xdr:ext cx="461645" cy="245110"/>
    <xdr:sp macro="" textlink="">
      <xdr:nvSpPr>
        <xdr:cNvPr id="283" name="テキスト ボックス 282"/>
        <xdr:cNvSpPr txBox="1"/>
      </xdr:nvSpPr>
      <xdr:spPr>
        <a:xfrm>
          <a:off x="6136640" y="5819140"/>
          <a:ext cx="4616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96520</xdr:rowOff>
    </xdr:from>
    <xdr:to xmlns:xdr="http://schemas.openxmlformats.org/drawingml/2006/spreadsheetDrawing">
      <xdr:col>59</xdr:col>
      <xdr:colOff>50800</xdr:colOff>
      <xdr:row>32</xdr:row>
      <xdr:rowOff>96520</xdr:rowOff>
    </xdr:to>
    <xdr:cxnSp macro="">
      <xdr:nvCxnSpPr>
        <xdr:cNvPr id="284" name="直線コネクタ 283"/>
        <xdr:cNvCxnSpPr/>
      </xdr:nvCxnSpPr>
      <xdr:spPr>
        <a:xfrm>
          <a:off x="6604000" y="55829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125095</xdr:rowOff>
    </xdr:from>
    <xdr:ext cx="461645" cy="243205"/>
    <xdr:sp macro="" textlink="">
      <xdr:nvSpPr>
        <xdr:cNvPr id="285" name="テキスト ボックス 284"/>
        <xdr:cNvSpPr txBox="1"/>
      </xdr:nvSpPr>
      <xdr:spPr>
        <a:xfrm>
          <a:off x="6136640" y="5440045"/>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59690</xdr:rowOff>
    </xdr:from>
    <xdr:to xmlns:xdr="http://schemas.openxmlformats.org/drawingml/2006/spreadsheetDrawing">
      <xdr:col>59</xdr:col>
      <xdr:colOff>50800</xdr:colOff>
      <xdr:row>30</xdr:row>
      <xdr:rowOff>59690</xdr:rowOff>
    </xdr:to>
    <xdr:cxnSp macro="">
      <xdr:nvCxnSpPr>
        <xdr:cNvPr id="286" name="直線コネクタ 285"/>
        <xdr:cNvCxnSpPr/>
      </xdr:nvCxnSpPr>
      <xdr:spPr>
        <a:xfrm>
          <a:off x="6604000" y="5203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88265</xdr:rowOff>
    </xdr:from>
    <xdr:ext cx="461645" cy="243205"/>
    <xdr:sp macro="" textlink="">
      <xdr:nvSpPr>
        <xdr:cNvPr id="287" name="テキスト ボックス 286"/>
        <xdr:cNvSpPr txBox="1"/>
      </xdr:nvSpPr>
      <xdr:spPr>
        <a:xfrm>
          <a:off x="6136640" y="5060315"/>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23495</xdr:rowOff>
    </xdr:from>
    <xdr:to xmlns:xdr="http://schemas.openxmlformats.org/drawingml/2006/spreadsheetDrawing">
      <xdr:col>59</xdr:col>
      <xdr:colOff>50800</xdr:colOff>
      <xdr:row>28</xdr:row>
      <xdr:rowOff>23495</xdr:rowOff>
    </xdr:to>
    <xdr:cxnSp macro="">
      <xdr:nvCxnSpPr>
        <xdr:cNvPr id="288" name="直線コネクタ 287"/>
        <xdr:cNvCxnSpPr/>
      </xdr:nvCxnSpPr>
      <xdr:spPr>
        <a:xfrm>
          <a:off x="6604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1645" cy="243205"/>
    <xdr:sp macro="" textlink="">
      <xdr:nvSpPr>
        <xdr:cNvPr id="289" name="テキスト ボックス 288"/>
        <xdr:cNvSpPr txBox="1"/>
      </xdr:nvSpPr>
      <xdr:spPr>
        <a:xfrm>
          <a:off x="6136640" y="4681855"/>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23495</xdr:rowOff>
    </xdr:from>
    <xdr:to xmlns:xdr="http://schemas.openxmlformats.org/drawingml/2006/spreadsheetDrawing">
      <xdr:col>59</xdr:col>
      <xdr:colOff>50800</xdr:colOff>
      <xdr:row>41</xdr:row>
      <xdr:rowOff>78740</xdr:rowOff>
    </xdr:to>
    <xdr:sp macro="" textlink="">
      <xdr:nvSpPr>
        <xdr:cNvPr id="290" name="労働費グラフ枠"/>
        <xdr:cNvSpPr/>
      </xdr:nvSpPr>
      <xdr:spPr>
        <a:xfrm>
          <a:off x="6604000" y="4824095"/>
          <a:ext cx="46863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45085</xdr:rowOff>
    </xdr:from>
    <xdr:to xmlns:xdr="http://schemas.openxmlformats.org/drawingml/2006/spreadsheetDrawing">
      <xdr:col>54</xdr:col>
      <xdr:colOff>174625</xdr:colOff>
      <xdr:row>39</xdr:row>
      <xdr:rowOff>41275</xdr:rowOff>
    </xdr:to>
    <xdr:cxnSp macro="">
      <xdr:nvCxnSpPr>
        <xdr:cNvPr id="291" name="直線コネクタ 290"/>
        <xdr:cNvCxnSpPr/>
      </xdr:nvCxnSpPr>
      <xdr:spPr>
        <a:xfrm flipV="1">
          <a:off x="10461625" y="5360035"/>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45085</xdr:rowOff>
    </xdr:from>
    <xdr:ext cx="249555" cy="247015"/>
    <xdr:sp macro="" textlink="">
      <xdr:nvSpPr>
        <xdr:cNvPr id="292" name="労働費最小値テキスト"/>
        <xdr:cNvSpPr txBox="1"/>
      </xdr:nvSpPr>
      <xdr:spPr>
        <a:xfrm>
          <a:off x="10528300" y="673163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41275</xdr:rowOff>
    </xdr:from>
    <xdr:to xmlns:xdr="http://schemas.openxmlformats.org/drawingml/2006/spreadsheetDrawing">
      <xdr:col>55</xdr:col>
      <xdr:colOff>88900</xdr:colOff>
      <xdr:row>39</xdr:row>
      <xdr:rowOff>41275</xdr:rowOff>
    </xdr:to>
    <xdr:cxnSp macro="">
      <xdr:nvCxnSpPr>
        <xdr:cNvPr id="293" name="直線コネクタ 292"/>
        <xdr:cNvCxnSpPr/>
      </xdr:nvCxnSpPr>
      <xdr:spPr>
        <a:xfrm>
          <a:off x="10388600" y="6727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158750</xdr:rowOff>
    </xdr:from>
    <xdr:ext cx="469900" cy="243205"/>
    <xdr:sp macro="" textlink="">
      <xdr:nvSpPr>
        <xdr:cNvPr id="294" name="労働費最大値テキスト"/>
        <xdr:cNvSpPr txBox="1"/>
      </xdr:nvSpPr>
      <xdr:spPr>
        <a:xfrm>
          <a:off x="10528300" y="513080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45085</xdr:rowOff>
    </xdr:from>
    <xdr:to xmlns:xdr="http://schemas.openxmlformats.org/drawingml/2006/spreadsheetDrawing">
      <xdr:col>55</xdr:col>
      <xdr:colOff>88900</xdr:colOff>
      <xdr:row>31</xdr:row>
      <xdr:rowOff>45085</xdr:rowOff>
    </xdr:to>
    <xdr:cxnSp macro="">
      <xdr:nvCxnSpPr>
        <xdr:cNvPr id="295" name="直線コネクタ 294"/>
        <xdr:cNvCxnSpPr/>
      </xdr:nvCxnSpPr>
      <xdr:spPr>
        <a:xfrm>
          <a:off x="10388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24765</xdr:rowOff>
    </xdr:from>
    <xdr:to xmlns:xdr="http://schemas.openxmlformats.org/drawingml/2006/spreadsheetDrawing">
      <xdr:col>55</xdr:col>
      <xdr:colOff>0</xdr:colOff>
      <xdr:row>38</xdr:row>
      <xdr:rowOff>40640</xdr:rowOff>
    </xdr:to>
    <xdr:cxnSp macro="">
      <xdr:nvCxnSpPr>
        <xdr:cNvPr id="296" name="直線コネクタ 295"/>
        <xdr:cNvCxnSpPr/>
      </xdr:nvCxnSpPr>
      <xdr:spPr>
        <a:xfrm flipV="1">
          <a:off x="9639300" y="65398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39370</xdr:rowOff>
    </xdr:from>
    <xdr:ext cx="378460" cy="247650"/>
    <xdr:sp macro="" textlink="">
      <xdr:nvSpPr>
        <xdr:cNvPr id="297" name="労働費平均値テキスト"/>
        <xdr:cNvSpPr txBox="1"/>
      </xdr:nvSpPr>
      <xdr:spPr>
        <a:xfrm>
          <a:off x="10528300" y="6211570"/>
          <a:ext cx="37846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17780</xdr:rowOff>
    </xdr:from>
    <xdr:to xmlns:xdr="http://schemas.openxmlformats.org/drawingml/2006/spreadsheetDrawing">
      <xdr:col>55</xdr:col>
      <xdr:colOff>50800</xdr:colOff>
      <xdr:row>37</xdr:row>
      <xdr:rowOff>115570</xdr:rowOff>
    </xdr:to>
    <xdr:sp macro="" textlink="">
      <xdr:nvSpPr>
        <xdr:cNvPr id="298" name="フローチャート: 判断 297"/>
        <xdr:cNvSpPr/>
      </xdr:nvSpPr>
      <xdr:spPr>
        <a:xfrm>
          <a:off x="1042670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37465</xdr:rowOff>
    </xdr:from>
    <xdr:to xmlns:xdr="http://schemas.openxmlformats.org/drawingml/2006/spreadsheetDrawing">
      <xdr:col>50</xdr:col>
      <xdr:colOff>114300</xdr:colOff>
      <xdr:row>38</xdr:row>
      <xdr:rowOff>40640</xdr:rowOff>
    </xdr:to>
    <xdr:cxnSp macro="">
      <xdr:nvCxnSpPr>
        <xdr:cNvPr id="299" name="直線コネクタ 298"/>
        <xdr:cNvCxnSpPr/>
      </xdr:nvCxnSpPr>
      <xdr:spPr>
        <a:xfrm>
          <a:off x="8747125" y="6552565"/>
          <a:ext cx="8921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23495</xdr:rowOff>
    </xdr:from>
    <xdr:to xmlns:xdr="http://schemas.openxmlformats.org/drawingml/2006/spreadsheetDrawing">
      <xdr:col>50</xdr:col>
      <xdr:colOff>165100</xdr:colOff>
      <xdr:row>37</xdr:row>
      <xdr:rowOff>122555</xdr:rowOff>
    </xdr:to>
    <xdr:sp macro="" textlink="">
      <xdr:nvSpPr>
        <xdr:cNvPr id="300" name="フローチャート: 判断 299"/>
        <xdr:cNvSpPr/>
      </xdr:nvSpPr>
      <xdr:spPr>
        <a:xfrm>
          <a:off x="9588500" y="6367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137160</xdr:rowOff>
    </xdr:from>
    <xdr:ext cx="376555" cy="248285"/>
    <xdr:sp macro="" textlink="">
      <xdr:nvSpPr>
        <xdr:cNvPr id="301" name="テキスト ボックス 300"/>
        <xdr:cNvSpPr txBox="1"/>
      </xdr:nvSpPr>
      <xdr:spPr>
        <a:xfrm>
          <a:off x="9450070" y="6137910"/>
          <a:ext cx="376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36830</xdr:rowOff>
    </xdr:from>
    <xdr:to xmlns:xdr="http://schemas.openxmlformats.org/drawingml/2006/spreadsheetDrawing">
      <xdr:col>45</xdr:col>
      <xdr:colOff>174625</xdr:colOff>
      <xdr:row>38</xdr:row>
      <xdr:rowOff>37465</xdr:rowOff>
    </xdr:to>
    <xdr:cxnSp macro="">
      <xdr:nvCxnSpPr>
        <xdr:cNvPr id="302" name="直線コネクタ 301"/>
        <xdr:cNvCxnSpPr/>
      </xdr:nvCxnSpPr>
      <xdr:spPr>
        <a:xfrm>
          <a:off x="7861300" y="6551930"/>
          <a:ext cx="885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24765</xdr:rowOff>
    </xdr:from>
    <xdr:to xmlns:xdr="http://schemas.openxmlformats.org/drawingml/2006/spreadsheetDrawing">
      <xdr:col>46</xdr:col>
      <xdr:colOff>38100</xdr:colOff>
      <xdr:row>37</xdr:row>
      <xdr:rowOff>122555</xdr:rowOff>
    </xdr:to>
    <xdr:sp macro="" textlink="">
      <xdr:nvSpPr>
        <xdr:cNvPr id="303" name="フローチャート: 判断 302"/>
        <xdr:cNvSpPr/>
      </xdr:nvSpPr>
      <xdr:spPr>
        <a:xfrm>
          <a:off x="8699500" y="6368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35</xdr:row>
      <xdr:rowOff>138430</xdr:rowOff>
    </xdr:from>
    <xdr:ext cx="378460" cy="248285"/>
    <xdr:sp macro="" textlink="">
      <xdr:nvSpPr>
        <xdr:cNvPr id="304" name="テキスト ボックス 303"/>
        <xdr:cNvSpPr txBox="1"/>
      </xdr:nvSpPr>
      <xdr:spPr>
        <a:xfrm>
          <a:off x="8556625" y="613918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34925</xdr:rowOff>
    </xdr:from>
    <xdr:to xmlns:xdr="http://schemas.openxmlformats.org/drawingml/2006/spreadsheetDrawing">
      <xdr:col>41</xdr:col>
      <xdr:colOff>50800</xdr:colOff>
      <xdr:row>38</xdr:row>
      <xdr:rowOff>36830</xdr:rowOff>
    </xdr:to>
    <xdr:cxnSp macro="">
      <xdr:nvCxnSpPr>
        <xdr:cNvPr id="305" name="直線コネクタ 304"/>
        <xdr:cNvCxnSpPr/>
      </xdr:nvCxnSpPr>
      <xdr:spPr>
        <a:xfrm>
          <a:off x="6972300" y="65500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18415</xdr:rowOff>
    </xdr:from>
    <xdr:to xmlns:xdr="http://schemas.openxmlformats.org/drawingml/2006/spreadsheetDrawing">
      <xdr:col>41</xdr:col>
      <xdr:colOff>101600</xdr:colOff>
      <xdr:row>37</xdr:row>
      <xdr:rowOff>116205</xdr:rowOff>
    </xdr:to>
    <xdr:sp macro="" textlink="">
      <xdr:nvSpPr>
        <xdr:cNvPr id="306" name="フローチャート: 判断 305"/>
        <xdr:cNvSpPr/>
      </xdr:nvSpPr>
      <xdr:spPr>
        <a:xfrm>
          <a:off x="7810500" y="6362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132715</xdr:rowOff>
    </xdr:from>
    <xdr:ext cx="376555" cy="245745"/>
    <xdr:sp macro="" textlink="">
      <xdr:nvSpPr>
        <xdr:cNvPr id="307" name="テキスト ボックス 306"/>
        <xdr:cNvSpPr txBox="1"/>
      </xdr:nvSpPr>
      <xdr:spPr>
        <a:xfrm>
          <a:off x="7672070" y="6133465"/>
          <a:ext cx="376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25400</xdr:rowOff>
    </xdr:from>
    <xdr:to xmlns:xdr="http://schemas.openxmlformats.org/drawingml/2006/spreadsheetDrawing">
      <xdr:col>36</xdr:col>
      <xdr:colOff>165100</xdr:colOff>
      <xdr:row>37</xdr:row>
      <xdr:rowOff>123190</xdr:rowOff>
    </xdr:to>
    <xdr:sp macro="" textlink="">
      <xdr:nvSpPr>
        <xdr:cNvPr id="308" name="フローチャート: 判断 307"/>
        <xdr:cNvSpPr/>
      </xdr:nvSpPr>
      <xdr:spPr>
        <a:xfrm>
          <a:off x="69215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139700</xdr:rowOff>
    </xdr:from>
    <xdr:ext cx="376555" cy="248285"/>
    <xdr:sp macro="" textlink="">
      <xdr:nvSpPr>
        <xdr:cNvPr id="309" name="テキスト ボックス 308"/>
        <xdr:cNvSpPr txBox="1"/>
      </xdr:nvSpPr>
      <xdr:spPr>
        <a:xfrm>
          <a:off x="6783070" y="6140450"/>
          <a:ext cx="376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76200</xdr:rowOff>
    </xdr:from>
    <xdr:ext cx="762000" cy="245745"/>
    <xdr:sp macro="" textlink="">
      <xdr:nvSpPr>
        <xdr:cNvPr id="310" name="テキスト ボックス 309"/>
        <xdr:cNvSpPr txBox="1"/>
      </xdr:nvSpPr>
      <xdr:spPr>
        <a:xfrm>
          <a:off x="102870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76200</xdr:rowOff>
    </xdr:from>
    <xdr:ext cx="762000" cy="245745"/>
    <xdr:sp macro="" textlink="">
      <xdr:nvSpPr>
        <xdr:cNvPr id="311" name="テキスト ボックス 310"/>
        <xdr:cNvSpPr txBox="1"/>
      </xdr:nvSpPr>
      <xdr:spPr>
        <a:xfrm>
          <a:off x="9448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76200</xdr:rowOff>
    </xdr:from>
    <xdr:ext cx="762000" cy="245745"/>
    <xdr:sp macro="" textlink="">
      <xdr:nvSpPr>
        <xdr:cNvPr id="312" name="テキスト ボックス 311"/>
        <xdr:cNvSpPr txBox="1"/>
      </xdr:nvSpPr>
      <xdr:spPr>
        <a:xfrm>
          <a:off x="8556625"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76200</xdr:rowOff>
    </xdr:from>
    <xdr:ext cx="762000" cy="245745"/>
    <xdr:sp macro="" textlink="">
      <xdr:nvSpPr>
        <xdr:cNvPr id="313" name="テキスト ボックス 312"/>
        <xdr:cNvSpPr txBox="1"/>
      </xdr:nvSpPr>
      <xdr:spPr>
        <a:xfrm>
          <a:off x="7670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76200</xdr:rowOff>
    </xdr:from>
    <xdr:ext cx="762000" cy="245745"/>
    <xdr:sp macro="" textlink="">
      <xdr:nvSpPr>
        <xdr:cNvPr id="314" name="テキスト ボックス 313"/>
        <xdr:cNvSpPr txBox="1"/>
      </xdr:nvSpPr>
      <xdr:spPr>
        <a:xfrm>
          <a:off x="6781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140335</xdr:rowOff>
    </xdr:from>
    <xdr:to xmlns:xdr="http://schemas.openxmlformats.org/drawingml/2006/spreadsheetDrawing">
      <xdr:col>55</xdr:col>
      <xdr:colOff>50800</xdr:colOff>
      <xdr:row>38</xdr:row>
      <xdr:rowOff>73025</xdr:rowOff>
    </xdr:to>
    <xdr:sp macro="" textlink="">
      <xdr:nvSpPr>
        <xdr:cNvPr id="315" name="楕円 314"/>
        <xdr:cNvSpPr/>
      </xdr:nvSpPr>
      <xdr:spPr>
        <a:xfrm>
          <a:off x="10426700" y="64839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120650</xdr:rowOff>
    </xdr:from>
    <xdr:ext cx="378460" cy="243205"/>
    <xdr:sp macro="" textlink="">
      <xdr:nvSpPr>
        <xdr:cNvPr id="316" name="労働費該当値テキスト"/>
        <xdr:cNvSpPr txBox="1"/>
      </xdr:nvSpPr>
      <xdr:spPr>
        <a:xfrm>
          <a:off x="10528300" y="6464300"/>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157480</xdr:rowOff>
    </xdr:from>
    <xdr:to xmlns:xdr="http://schemas.openxmlformats.org/drawingml/2006/spreadsheetDrawing">
      <xdr:col>50</xdr:col>
      <xdr:colOff>165100</xdr:colOff>
      <xdr:row>38</xdr:row>
      <xdr:rowOff>89535</xdr:rowOff>
    </xdr:to>
    <xdr:sp macro="" textlink="">
      <xdr:nvSpPr>
        <xdr:cNvPr id="317" name="楕円 316"/>
        <xdr:cNvSpPr/>
      </xdr:nvSpPr>
      <xdr:spPr>
        <a:xfrm>
          <a:off x="9588500" y="65011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81280</xdr:rowOff>
    </xdr:from>
    <xdr:ext cx="376555" cy="248285"/>
    <xdr:sp macro="" textlink="">
      <xdr:nvSpPr>
        <xdr:cNvPr id="318" name="テキスト ボックス 317"/>
        <xdr:cNvSpPr txBox="1"/>
      </xdr:nvSpPr>
      <xdr:spPr>
        <a:xfrm>
          <a:off x="9450070" y="6596380"/>
          <a:ext cx="376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153670</xdr:rowOff>
    </xdr:from>
    <xdr:to xmlns:xdr="http://schemas.openxmlformats.org/drawingml/2006/spreadsheetDrawing">
      <xdr:col>46</xdr:col>
      <xdr:colOff>38100</xdr:colOff>
      <xdr:row>38</xdr:row>
      <xdr:rowOff>87630</xdr:rowOff>
    </xdr:to>
    <xdr:sp macro="" textlink="">
      <xdr:nvSpPr>
        <xdr:cNvPr id="319" name="楕円 318"/>
        <xdr:cNvSpPr/>
      </xdr:nvSpPr>
      <xdr:spPr>
        <a:xfrm>
          <a:off x="8699500" y="64973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78105</xdr:rowOff>
    </xdr:from>
    <xdr:ext cx="378460" cy="245745"/>
    <xdr:sp macro="" textlink="">
      <xdr:nvSpPr>
        <xdr:cNvPr id="320" name="テキスト ボックス 319"/>
        <xdr:cNvSpPr txBox="1"/>
      </xdr:nvSpPr>
      <xdr:spPr>
        <a:xfrm>
          <a:off x="8556625" y="659320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153035</xdr:rowOff>
    </xdr:from>
    <xdr:to xmlns:xdr="http://schemas.openxmlformats.org/drawingml/2006/spreadsheetDrawing">
      <xdr:col>41</xdr:col>
      <xdr:colOff>101600</xdr:colOff>
      <xdr:row>38</xdr:row>
      <xdr:rowOff>86360</xdr:rowOff>
    </xdr:to>
    <xdr:sp macro="" textlink="">
      <xdr:nvSpPr>
        <xdr:cNvPr id="321" name="楕円 320"/>
        <xdr:cNvSpPr/>
      </xdr:nvSpPr>
      <xdr:spPr>
        <a:xfrm>
          <a:off x="7810500" y="649668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77470</xdr:rowOff>
    </xdr:from>
    <xdr:ext cx="376555" cy="245745"/>
    <xdr:sp macro="" textlink="">
      <xdr:nvSpPr>
        <xdr:cNvPr id="322" name="テキスト ボックス 321"/>
        <xdr:cNvSpPr txBox="1"/>
      </xdr:nvSpPr>
      <xdr:spPr>
        <a:xfrm>
          <a:off x="7672070" y="6592570"/>
          <a:ext cx="376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151130</xdr:rowOff>
    </xdr:from>
    <xdr:to xmlns:xdr="http://schemas.openxmlformats.org/drawingml/2006/spreadsheetDrawing">
      <xdr:col>36</xdr:col>
      <xdr:colOff>165100</xdr:colOff>
      <xdr:row>38</xdr:row>
      <xdr:rowOff>83820</xdr:rowOff>
    </xdr:to>
    <xdr:sp macro="" textlink="">
      <xdr:nvSpPr>
        <xdr:cNvPr id="323" name="楕円 322"/>
        <xdr:cNvSpPr/>
      </xdr:nvSpPr>
      <xdr:spPr>
        <a:xfrm>
          <a:off x="6921500" y="64947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75565</xdr:rowOff>
    </xdr:from>
    <xdr:ext cx="376555" cy="245110"/>
    <xdr:sp macro="" textlink="">
      <xdr:nvSpPr>
        <xdr:cNvPr id="324" name="テキスト ボックス 323"/>
        <xdr:cNvSpPr txBox="1"/>
      </xdr:nvSpPr>
      <xdr:spPr>
        <a:xfrm>
          <a:off x="6783070" y="6590665"/>
          <a:ext cx="376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53975</xdr:rowOff>
    </xdr:from>
    <xdr:to xmlns:xdr="http://schemas.openxmlformats.org/drawingml/2006/spreadsheetDrawing">
      <xdr:col>59</xdr:col>
      <xdr:colOff>50800</xdr:colOff>
      <xdr:row>45</xdr:row>
      <xdr:rowOff>29845</xdr:rowOff>
    </xdr:to>
    <xdr:sp macro="" textlink="">
      <xdr:nvSpPr>
        <xdr:cNvPr id="325" name="正方形/長方形 324"/>
        <xdr:cNvSpPr/>
      </xdr:nvSpPr>
      <xdr:spPr>
        <a:xfrm>
          <a:off x="6604000" y="7426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53975</xdr:rowOff>
    </xdr:from>
    <xdr:to xmlns:xdr="http://schemas.openxmlformats.org/drawingml/2006/spreadsheetDrawing">
      <xdr:col>43</xdr:col>
      <xdr:colOff>63500</xdr:colOff>
      <xdr:row>46</xdr:row>
      <xdr:rowOff>133985</xdr:rowOff>
    </xdr:to>
    <xdr:sp macro="" textlink="">
      <xdr:nvSpPr>
        <xdr:cNvPr id="326" name="正方形/長方形 325"/>
        <xdr:cNvSpPr/>
      </xdr:nvSpPr>
      <xdr:spPr>
        <a:xfrm>
          <a:off x="6731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84455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53975</xdr:rowOff>
    </xdr:from>
    <xdr:to xmlns:xdr="http://schemas.openxmlformats.org/drawingml/2006/spreadsheetDrawing">
      <xdr:col>48</xdr:col>
      <xdr:colOff>127000</xdr:colOff>
      <xdr:row>46</xdr:row>
      <xdr:rowOff>133985</xdr:rowOff>
    </xdr:to>
    <xdr:sp macro="" textlink="">
      <xdr:nvSpPr>
        <xdr:cNvPr id="328" name="正方形/長方形 327"/>
        <xdr:cNvSpPr/>
      </xdr:nvSpPr>
      <xdr:spPr>
        <a:xfrm>
          <a:off x="7747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84455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53975</xdr:rowOff>
    </xdr:from>
    <xdr:to xmlns:xdr="http://schemas.openxmlformats.org/drawingml/2006/spreadsheetDrawing">
      <xdr:col>54</xdr:col>
      <xdr:colOff>127000</xdr:colOff>
      <xdr:row>46</xdr:row>
      <xdr:rowOff>133985</xdr:rowOff>
    </xdr:to>
    <xdr:sp macro="" textlink="">
      <xdr:nvSpPr>
        <xdr:cNvPr id="330" name="正方形/長方形 329"/>
        <xdr:cNvSpPr/>
      </xdr:nvSpPr>
      <xdr:spPr>
        <a:xfrm>
          <a:off x="8890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84455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23495</xdr:rowOff>
    </xdr:from>
    <xdr:to xmlns:xdr="http://schemas.openxmlformats.org/drawingml/2006/spreadsheetDrawing">
      <xdr:col>59</xdr:col>
      <xdr:colOff>50800</xdr:colOff>
      <xdr:row>61</xdr:row>
      <xdr:rowOff>76200</xdr:rowOff>
    </xdr:to>
    <xdr:sp macro="" textlink="">
      <xdr:nvSpPr>
        <xdr:cNvPr id="332" name="正方形/長方形 331"/>
        <xdr:cNvSpPr/>
      </xdr:nvSpPr>
      <xdr:spPr>
        <a:xfrm>
          <a:off x="6604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4445</xdr:rowOff>
    </xdr:from>
    <xdr:ext cx="346075" cy="215900"/>
    <xdr:sp macro="" textlink="">
      <xdr:nvSpPr>
        <xdr:cNvPr id="333" name="テキスト ボックス 332"/>
        <xdr:cNvSpPr txBox="1"/>
      </xdr:nvSpPr>
      <xdr:spPr>
        <a:xfrm>
          <a:off x="6565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76200</xdr:rowOff>
    </xdr:from>
    <xdr:to xmlns:xdr="http://schemas.openxmlformats.org/drawingml/2006/spreadsheetDrawing">
      <xdr:col>59</xdr:col>
      <xdr:colOff>50800</xdr:colOff>
      <xdr:row>61</xdr:row>
      <xdr:rowOff>76200</xdr:rowOff>
    </xdr:to>
    <xdr:cxnSp macro="">
      <xdr:nvCxnSpPr>
        <xdr:cNvPr id="334" name="直線コネクタ 333"/>
        <xdr:cNvCxnSpPr/>
      </xdr:nvCxnSpPr>
      <xdr:spPr>
        <a:xfrm>
          <a:off x="6604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23495</xdr:rowOff>
    </xdr:from>
    <xdr:to xmlns:xdr="http://schemas.openxmlformats.org/drawingml/2006/spreadsheetDrawing">
      <xdr:col>59</xdr:col>
      <xdr:colOff>50800</xdr:colOff>
      <xdr:row>58</xdr:row>
      <xdr:rowOff>23495</xdr:rowOff>
    </xdr:to>
    <xdr:cxnSp macro="">
      <xdr:nvCxnSpPr>
        <xdr:cNvPr id="335" name="直線コネクタ 334"/>
        <xdr:cNvCxnSpPr/>
      </xdr:nvCxnSpPr>
      <xdr:spPr>
        <a:xfrm>
          <a:off x="6604000" y="99675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52705</xdr:rowOff>
    </xdr:from>
    <xdr:ext cx="245110" cy="243205"/>
    <xdr:sp macro="" textlink="">
      <xdr:nvSpPr>
        <xdr:cNvPr id="336" name="テキスト ボックス 335"/>
        <xdr:cNvSpPr txBox="1"/>
      </xdr:nvSpPr>
      <xdr:spPr>
        <a:xfrm>
          <a:off x="6355080" y="9825355"/>
          <a:ext cx="245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133985</xdr:rowOff>
    </xdr:from>
    <xdr:to xmlns:xdr="http://schemas.openxmlformats.org/drawingml/2006/spreadsheetDrawing">
      <xdr:col>59</xdr:col>
      <xdr:colOff>50800</xdr:colOff>
      <xdr:row>54</xdr:row>
      <xdr:rowOff>133985</xdr:rowOff>
    </xdr:to>
    <xdr:cxnSp macro="">
      <xdr:nvCxnSpPr>
        <xdr:cNvPr id="337" name="直線コネクタ 336"/>
        <xdr:cNvCxnSpPr/>
      </xdr:nvCxnSpPr>
      <xdr:spPr>
        <a:xfrm>
          <a:off x="6604000" y="9392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161290</xdr:rowOff>
    </xdr:from>
    <xdr:ext cx="529590" cy="245110"/>
    <xdr:sp macro="" textlink="">
      <xdr:nvSpPr>
        <xdr:cNvPr id="338" name="テキスト ボックス 337"/>
        <xdr:cNvSpPr txBox="1"/>
      </xdr:nvSpPr>
      <xdr:spPr>
        <a:xfrm>
          <a:off x="6072505" y="924814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78740</xdr:rowOff>
    </xdr:from>
    <xdr:to xmlns:xdr="http://schemas.openxmlformats.org/drawingml/2006/spreadsheetDrawing">
      <xdr:col>59</xdr:col>
      <xdr:colOff>50800</xdr:colOff>
      <xdr:row>51</xdr:row>
      <xdr:rowOff>78740</xdr:rowOff>
    </xdr:to>
    <xdr:cxnSp macro="">
      <xdr:nvCxnSpPr>
        <xdr:cNvPr id="339" name="直線コネクタ 338"/>
        <xdr:cNvCxnSpPr/>
      </xdr:nvCxnSpPr>
      <xdr:spPr>
        <a:xfrm>
          <a:off x="6604000" y="88226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106045</xdr:rowOff>
    </xdr:from>
    <xdr:ext cx="529590" cy="248285"/>
    <xdr:sp macro="" textlink="">
      <xdr:nvSpPr>
        <xdr:cNvPr id="340" name="テキスト ボックス 339"/>
        <xdr:cNvSpPr txBox="1"/>
      </xdr:nvSpPr>
      <xdr:spPr>
        <a:xfrm>
          <a:off x="6072505" y="86785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23495</xdr:rowOff>
    </xdr:from>
    <xdr:to xmlns:xdr="http://schemas.openxmlformats.org/drawingml/2006/spreadsheetDrawing">
      <xdr:col>59</xdr:col>
      <xdr:colOff>50800</xdr:colOff>
      <xdr:row>48</xdr:row>
      <xdr:rowOff>23495</xdr:rowOff>
    </xdr:to>
    <xdr:cxnSp macro="">
      <xdr:nvCxnSpPr>
        <xdr:cNvPr id="341" name="直線コネクタ 340"/>
        <xdr:cNvCxnSpPr/>
      </xdr:nvCxnSpPr>
      <xdr:spPr>
        <a:xfrm>
          <a:off x="6604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52705</xdr:rowOff>
    </xdr:from>
    <xdr:ext cx="529590" cy="243205"/>
    <xdr:sp macro="" textlink="">
      <xdr:nvSpPr>
        <xdr:cNvPr id="342" name="テキスト ボックス 341"/>
        <xdr:cNvSpPr txBox="1"/>
      </xdr:nvSpPr>
      <xdr:spPr>
        <a:xfrm>
          <a:off x="6072505" y="811085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23495</xdr:rowOff>
    </xdr:from>
    <xdr:to xmlns:xdr="http://schemas.openxmlformats.org/drawingml/2006/spreadsheetDrawing">
      <xdr:col>59</xdr:col>
      <xdr:colOff>50800</xdr:colOff>
      <xdr:row>61</xdr:row>
      <xdr:rowOff>76200</xdr:rowOff>
    </xdr:to>
    <xdr:sp macro="" textlink="">
      <xdr:nvSpPr>
        <xdr:cNvPr id="343" name="農林水産業費グラフ枠"/>
        <xdr:cNvSpPr/>
      </xdr:nvSpPr>
      <xdr:spPr>
        <a:xfrm>
          <a:off x="6604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67945</xdr:rowOff>
    </xdr:from>
    <xdr:to xmlns:xdr="http://schemas.openxmlformats.org/drawingml/2006/spreadsheetDrawing">
      <xdr:col>54</xdr:col>
      <xdr:colOff>174625</xdr:colOff>
      <xdr:row>58</xdr:row>
      <xdr:rowOff>20955</xdr:rowOff>
    </xdr:to>
    <xdr:cxnSp macro="">
      <xdr:nvCxnSpPr>
        <xdr:cNvPr id="344" name="直線コネクタ 343"/>
        <xdr:cNvCxnSpPr/>
      </xdr:nvCxnSpPr>
      <xdr:spPr>
        <a:xfrm flipV="1">
          <a:off x="10461625" y="8811895"/>
          <a:ext cx="0" cy="1153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24765</xdr:rowOff>
    </xdr:from>
    <xdr:ext cx="313690" cy="245110"/>
    <xdr:sp macro="" textlink="">
      <xdr:nvSpPr>
        <xdr:cNvPr id="345" name="農林水産業費最小値テキスト"/>
        <xdr:cNvSpPr txBox="1"/>
      </xdr:nvSpPr>
      <xdr:spPr>
        <a:xfrm>
          <a:off x="10528300" y="9968865"/>
          <a:ext cx="3136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20955</xdr:rowOff>
    </xdr:from>
    <xdr:to xmlns:xdr="http://schemas.openxmlformats.org/drawingml/2006/spreadsheetDrawing">
      <xdr:col>55</xdr:col>
      <xdr:colOff>88900</xdr:colOff>
      <xdr:row>58</xdr:row>
      <xdr:rowOff>20955</xdr:rowOff>
    </xdr:to>
    <xdr:cxnSp macro="">
      <xdr:nvCxnSpPr>
        <xdr:cNvPr id="346" name="直線コネクタ 345"/>
        <xdr:cNvCxnSpPr/>
      </xdr:nvCxnSpPr>
      <xdr:spPr>
        <a:xfrm>
          <a:off x="10388600" y="996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15875</xdr:rowOff>
    </xdr:from>
    <xdr:ext cx="534670" cy="247015"/>
    <xdr:sp macro="" textlink="">
      <xdr:nvSpPr>
        <xdr:cNvPr id="347" name="農林水産業費最大値テキスト"/>
        <xdr:cNvSpPr txBox="1"/>
      </xdr:nvSpPr>
      <xdr:spPr>
        <a:xfrm>
          <a:off x="10528300" y="858837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67945</xdr:rowOff>
    </xdr:from>
    <xdr:to xmlns:xdr="http://schemas.openxmlformats.org/drawingml/2006/spreadsheetDrawing">
      <xdr:col>55</xdr:col>
      <xdr:colOff>88900</xdr:colOff>
      <xdr:row>51</xdr:row>
      <xdr:rowOff>67945</xdr:rowOff>
    </xdr:to>
    <xdr:cxnSp macro="">
      <xdr:nvCxnSpPr>
        <xdr:cNvPr id="348" name="直線コネクタ 347"/>
        <xdr:cNvCxnSpPr/>
      </xdr:nvCxnSpPr>
      <xdr:spPr>
        <a:xfrm>
          <a:off x="10388600" y="881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137160</xdr:rowOff>
    </xdr:from>
    <xdr:to xmlns:xdr="http://schemas.openxmlformats.org/drawingml/2006/spreadsheetDrawing">
      <xdr:col>55</xdr:col>
      <xdr:colOff>0</xdr:colOff>
      <xdr:row>57</xdr:row>
      <xdr:rowOff>137795</xdr:rowOff>
    </xdr:to>
    <xdr:cxnSp macro="">
      <xdr:nvCxnSpPr>
        <xdr:cNvPr id="349" name="直線コネクタ 348"/>
        <xdr:cNvCxnSpPr/>
      </xdr:nvCxnSpPr>
      <xdr:spPr>
        <a:xfrm flipV="1">
          <a:off x="9639300" y="99098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6985</xdr:rowOff>
    </xdr:from>
    <xdr:ext cx="469900" cy="245745"/>
    <xdr:sp macro="" textlink="">
      <xdr:nvSpPr>
        <xdr:cNvPr id="350" name="農林水産業費平均値テキスト"/>
        <xdr:cNvSpPr txBox="1"/>
      </xdr:nvSpPr>
      <xdr:spPr>
        <a:xfrm>
          <a:off x="10528300" y="960818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149860</xdr:rowOff>
    </xdr:from>
    <xdr:to xmlns:xdr="http://schemas.openxmlformats.org/drawingml/2006/spreadsheetDrawing">
      <xdr:col>55</xdr:col>
      <xdr:colOff>50800</xdr:colOff>
      <xdr:row>57</xdr:row>
      <xdr:rowOff>82550</xdr:rowOff>
    </xdr:to>
    <xdr:sp macro="" textlink="">
      <xdr:nvSpPr>
        <xdr:cNvPr id="351" name="フローチャート: 判断 350"/>
        <xdr:cNvSpPr/>
      </xdr:nvSpPr>
      <xdr:spPr>
        <a:xfrm>
          <a:off x="10426700" y="97510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137795</xdr:rowOff>
    </xdr:from>
    <xdr:to xmlns:xdr="http://schemas.openxmlformats.org/drawingml/2006/spreadsheetDrawing">
      <xdr:col>50</xdr:col>
      <xdr:colOff>114300</xdr:colOff>
      <xdr:row>57</xdr:row>
      <xdr:rowOff>154940</xdr:rowOff>
    </xdr:to>
    <xdr:cxnSp macro="">
      <xdr:nvCxnSpPr>
        <xdr:cNvPr id="352" name="直線コネクタ 351"/>
        <xdr:cNvCxnSpPr/>
      </xdr:nvCxnSpPr>
      <xdr:spPr>
        <a:xfrm flipV="1">
          <a:off x="8747125" y="9910445"/>
          <a:ext cx="8921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160020</xdr:rowOff>
    </xdr:from>
    <xdr:to xmlns:xdr="http://schemas.openxmlformats.org/drawingml/2006/spreadsheetDrawing">
      <xdr:col>50</xdr:col>
      <xdr:colOff>165100</xdr:colOff>
      <xdr:row>57</xdr:row>
      <xdr:rowOff>92710</xdr:rowOff>
    </xdr:to>
    <xdr:sp macro="" textlink="">
      <xdr:nvSpPr>
        <xdr:cNvPr id="353" name="フローチャート: 判断 352"/>
        <xdr:cNvSpPr/>
      </xdr:nvSpPr>
      <xdr:spPr>
        <a:xfrm>
          <a:off x="9588500" y="97612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109220</xdr:rowOff>
    </xdr:from>
    <xdr:ext cx="464185" cy="245745"/>
    <xdr:sp macro="" textlink="">
      <xdr:nvSpPr>
        <xdr:cNvPr id="354" name="テキスト ボックス 353"/>
        <xdr:cNvSpPr txBox="1"/>
      </xdr:nvSpPr>
      <xdr:spPr>
        <a:xfrm>
          <a:off x="9404350" y="9538970"/>
          <a:ext cx="464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151765</xdr:rowOff>
    </xdr:from>
    <xdr:to xmlns:xdr="http://schemas.openxmlformats.org/drawingml/2006/spreadsheetDrawing">
      <xdr:col>45</xdr:col>
      <xdr:colOff>174625</xdr:colOff>
      <xdr:row>57</xdr:row>
      <xdr:rowOff>154940</xdr:rowOff>
    </xdr:to>
    <xdr:cxnSp macro="">
      <xdr:nvCxnSpPr>
        <xdr:cNvPr id="355" name="直線コネクタ 354"/>
        <xdr:cNvCxnSpPr/>
      </xdr:nvCxnSpPr>
      <xdr:spPr>
        <a:xfrm>
          <a:off x="7861300" y="992441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158115</xdr:rowOff>
    </xdr:from>
    <xdr:to xmlns:xdr="http://schemas.openxmlformats.org/drawingml/2006/spreadsheetDrawing">
      <xdr:col>46</xdr:col>
      <xdr:colOff>38100</xdr:colOff>
      <xdr:row>57</xdr:row>
      <xdr:rowOff>90805</xdr:rowOff>
    </xdr:to>
    <xdr:sp macro="" textlink="">
      <xdr:nvSpPr>
        <xdr:cNvPr id="356" name="フローチャート: 判断 355"/>
        <xdr:cNvSpPr/>
      </xdr:nvSpPr>
      <xdr:spPr>
        <a:xfrm>
          <a:off x="8699500" y="97593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106045</xdr:rowOff>
    </xdr:from>
    <xdr:ext cx="464185" cy="248285"/>
    <xdr:sp macro="" textlink="">
      <xdr:nvSpPr>
        <xdr:cNvPr id="357" name="テキスト ボックス 356"/>
        <xdr:cNvSpPr txBox="1"/>
      </xdr:nvSpPr>
      <xdr:spPr>
        <a:xfrm>
          <a:off x="8515350" y="9535795"/>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138430</xdr:rowOff>
    </xdr:from>
    <xdr:to xmlns:xdr="http://schemas.openxmlformats.org/drawingml/2006/spreadsheetDrawing">
      <xdr:col>41</xdr:col>
      <xdr:colOff>50800</xdr:colOff>
      <xdr:row>57</xdr:row>
      <xdr:rowOff>151765</xdr:rowOff>
    </xdr:to>
    <xdr:cxnSp macro="">
      <xdr:nvCxnSpPr>
        <xdr:cNvPr id="358" name="直線コネクタ 357"/>
        <xdr:cNvCxnSpPr/>
      </xdr:nvCxnSpPr>
      <xdr:spPr>
        <a:xfrm>
          <a:off x="6972300" y="99110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162560</xdr:rowOff>
    </xdr:from>
    <xdr:to xmlns:xdr="http://schemas.openxmlformats.org/drawingml/2006/spreadsheetDrawing">
      <xdr:col>41</xdr:col>
      <xdr:colOff>101600</xdr:colOff>
      <xdr:row>57</xdr:row>
      <xdr:rowOff>95250</xdr:rowOff>
    </xdr:to>
    <xdr:sp macro="" textlink="">
      <xdr:nvSpPr>
        <xdr:cNvPr id="359" name="フローチャート: 判断 358"/>
        <xdr:cNvSpPr/>
      </xdr:nvSpPr>
      <xdr:spPr>
        <a:xfrm>
          <a:off x="7810500" y="97637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111760</xdr:rowOff>
    </xdr:from>
    <xdr:ext cx="464185" cy="245745"/>
    <xdr:sp macro="" textlink="">
      <xdr:nvSpPr>
        <xdr:cNvPr id="360" name="テキスト ボックス 359"/>
        <xdr:cNvSpPr txBox="1"/>
      </xdr:nvSpPr>
      <xdr:spPr>
        <a:xfrm>
          <a:off x="7626350" y="9541510"/>
          <a:ext cx="464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155575</xdr:rowOff>
    </xdr:from>
    <xdr:to xmlns:xdr="http://schemas.openxmlformats.org/drawingml/2006/spreadsheetDrawing">
      <xdr:col>36</xdr:col>
      <xdr:colOff>165100</xdr:colOff>
      <xdr:row>57</xdr:row>
      <xdr:rowOff>87630</xdr:rowOff>
    </xdr:to>
    <xdr:sp macro="" textlink="">
      <xdr:nvSpPr>
        <xdr:cNvPr id="361" name="フローチャート: 判断 360"/>
        <xdr:cNvSpPr/>
      </xdr:nvSpPr>
      <xdr:spPr>
        <a:xfrm>
          <a:off x="6921500" y="97567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104775</xdr:rowOff>
    </xdr:from>
    <xdr:ext cx="464185" cy="248285"/>
    <xdr:sp macro="" textlink="">
      <xdr:nvSpPr>
        <xdr:cNvPr id="362" name="テキスト ボックス 361"/>
        <xdr:cNvSpPr txBox="1"/>
      </xdr:nvSpPr>
      <xdr:spPr>
        <a:xfrm>
          <a:off x="6737350" y="9534525"/>
          <a:ext cx="464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73025</xdr:rowOff>
    </xdr:from>
    <xdr:ext cx="762000" cy="238760"/>
    <xdr:sp macro="" textlink="">
      <xdr:nvSpPr>
        <xdr:cNvPr id="363" name="テキスト ボックス 362"/>
        <xdr:cNvSpPr txBox="1"/>
      </xdr:nvSpPr>
      <xdr:spPr>
        <a:xfrm>
          <a:off x="10287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73025</xdr:rowOff>
    </xdr:from>
    <xdr:ext cx="762000" cy="238760"/>
    <xdr:sp macro="" textlink="">
      <xdr:nvSpPr>
        <xdr:cNvPr id="364" name="テキスト ボックス 363"/>
        <xdr:cNvSpPr txBox="1"/>
      </xdr:nvSpPr>
      <xdr:spPr>
        <a:xfrm>
          <a:off x="9448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73025</xdr:rowOff>
    </xdr:from>
    <xdr:ext cx="762000" cy="238760"/>
    <xdr:sp macro="" textlink="">
      <xdr:nvSpPr>
        <xdr:cNvPr id="365" name="テキスト ボックス 364"/>
        <xdr:cNvSpPr txBox="1"/>
      </xdr:nvSpPr>
      <xdr:spPr>
        <a:xfrm>
          <a:off x="8556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73025</xdr:rowOff>
    </xdr:from>
    <xdr:ext cx="762000" cy="238760"/>
    <xdr:sp macro="" textlink="">
      <xdr:nvSpPr>
        <xdr:cNvPr id="366" name="テキスト ボックス 365"/>
        <xdr:cNvSpPr txBox="1"/>
      </xdr:nvSpPr>
      <xdr:spPr>
        <a:xfrm>
          <a:off x="7670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73025</xdr:rowOff>
    </xdr:from>
    <xdr:ext cx="762000" cy="238760"/>
    <xdr:sp macro="" textlink="">
      <xdr:nvSpPr>
        <xdr:cNvPr id="367" name="テキスト ボックス 366"/>
        <xdr:cNvSpPr txBox="1"/>
      </xdr:nvSpPr>
      <xdr:spPr>
        <a:xfrm>
          <a:off x="6781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87630</xdr:rowOff>
    </xdr:from>
    <xdr:to xmlns:xdr="http://schemas.openxmlformats.org/drawingml/2006/spreadsheetDrawing">
      <xdr:col>55</xdr:col>
      <xdr:colOff>50800</xdr:colOff>
      <xdr:row>58</xdr:row>
      <xdr:rowOff>20320</xdr:rowOff>
    </xdr:to>
    <xdr:sp macro="" textlink="">
      <xdr:nvSpPr>
        <xdr:cNvPr id="368" name="楕円 367"/>
        <xdr:cNvSpPr/>
      </xdr:nvSpPr>
      <xdr:spPr>
        <a:xfrm>
          <a:off x="10426700" y="98602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5080</xdr:rowOff>
    </xdr:from>
    <xdr:ext cx="378460" cy="247650"/>
    <xdr:sp macro="" textlink="">
      <xdr:nvSpPr>
        <xdr:cNvPr id="369" name="農林水産業費該当値テキスト"/>
        <xdr:cNvSpPr txBox="1"/>
      </xdr:nvSpPr>
      <xdr:spPr>
        <a:xfrm>
          <a:off x="10528300" y="977773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88900</xdr:rowOff>
    </xdr:from>
    <xdr:to xmlns:xdr="http://schemas.openxmlformats.org/drawingml/2006/spreadsheetDrawing">
      <xdr:col>50</xdr:col>
      <xdr:colOff>165100</xdr:colOff>
      <xdr:row>58</xdr:row>
      <xdr:rowOff>21590</xdr:rowOff>
    </xdr:to>
    <xdr:sp macro="" textlink="">
      <xdr:nvSpPr>
        <xdr:cNvPr id="370" name="楕円 369"/>
        <xdr:cNvSpPr/>
      </xdr:nvSpPr>
      <xdr:spPr>
        <a:xfrm>
          <a:off x="9588500" y="98615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58</xdr:row>
      <xdr:rowOff>13335</xdr:rowOff>
    </xdr:from>
    <xdr:ext cx="376555" cy="248285"/>
    <xdr:sp macro="" textlink="">
      <xdr:nvSpPr>
        <xdr:cNvPr id="371" name="テキスト ボックス 370"/>
        <xdr:cNvSpPr txBox="1"/>
      </xdr:nvSpPr>
      <xdr:spPr>
        <a:xfrm>
          <a:off x="9450070" y="9957435"/>
          <a:ext cx="376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104775</xdr:rowOff>
    </xdr:from>
    <xdr:to xmlns:xdr="http://schemas.openxmlformats.org/drawingml/2006/spreadsheetDrawing">
      <xdr:col>46</xdr:col>
      <xdr:colOff>38100</xdr:colOff>
      <xdr:row>58</xdr:row>
      <xdr:rowOff>37465</xdr:rowOff>
    </xdr:to>
    <xdr:sp macro="" textlink="">
      <xdr:nvSpPr>
        <xdr:cNvPr id="372" name="楕円 371"/>
        <xdr:cNvSpPr/>
      </xdr:nvSpPr>
      <xdr:spPr>
        <a:xfrm>
          <a:off x="8699500" y="98774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58</xdr:row>
      <xdr:rowOff>29845</xdr:rowOff>
    </xdr:from>
    <xdr:ext cx="378460" cy="243205"/>
    <xdr:sp macro="" textlink="">
      <xdr:nvSpPr>
        <xdr:cNvPr id="373" name="テキスト ボックス 372"/>
        <xdr:cNvSpPr txBox="1"/>
      </xdr:nvSpPr>
      <xdr:spPr>
        <a:xfrm>
          <a:off x="8556625" y="9973945"/>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103505</xdr:rowOff>
    </xdr:from>
    <xdr:to xmlns:xdr="http://schemas.openxmlformats.org/drawingml/2006/spreadsheetDrawing">
      <xdr:col>41</xdr:col>
      <xdr:colOff>101600</xdr:colOff>
      <xdr:row>58</xdr:row>
      <xdr:rowOff>35560</xdr:rowOff>
    </xdr:to>
    <xdr:sp macro="" textlink="">
      <xdr:nvSpPr>
        <xdr:cNvPr id="374" name="楕円 373"/>
        <xdr:cNvSpPr/>
      </xdr:nvSpPr>
      <xdr:spPr>
        <a:xfrm>
          <a:off x="7810500" y="98761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58</xdr:row>
      <xdr:rowOff>26670</xdr:rowOff>
    </xdr:from>
    <xdr:ext cx="376555" cy="245110"/>
    <xdr:sp macro="" textlink="">
      <xdr:nvSpPr>
        <xdr:cNvPr id="375" name="テキスト ボックス 374"/>
        <xdr:cNvSpPr txBox="1"/>
      </xdr:nvSpPr>
      <xdr:spPr>
        <a:xfrm>
          <a:off x="7672070" y="9970770"/>
          <a:ext cx="376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89535</xdr:rowOff>
    </xdr:from>
    <xdr:to xmlns:xdr="http://schemas.openxmlformats.org/drawingml/2006/spreadsheetDrawing">
      <xdr:col>36</xdr:col>
      <xdr:colOff>165100</xdr:colOff>
      <xdr:row>58</xdr:row>
      <xdr:rowOff>22225</xdr:rowOff>
    </xdr:to>
    <xdr:sp macro="" textlink="">
      <xdr:nvSpPr>
        <xdr:cNvPr id="376" name="楕円 375"/>
        <xdr:cNvSpPr/>
      </xdr:nvSpPr>
      <xdr:spPr>
        <a:xfrm>
          <a:off x="6921500" y="98621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58</xdr:row>
      <xdr:rowOff>13970</xdr:rowOff>
    </xdr:from>
    <xdr:ext cx="376555" cy="248285"/>
    <xdr:sp macro="" textlink="">
      <xdr:nvSpPr>
        <xdr:cNvPr id="377" name="テキスト ボックス 376"/>
        <xdr:cNvSpPr txBox="1"/>
      </xdr:nvSpPr>
      <xdr:spPr>
        <a:xfrm>
          <a:off x="6783070" y="9958070"/>
          <a:ext cx="376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52705</xdr:rowOff>
    </xdr:from>
    <xdr:to xmlns:xdr="http://schemas.openxmlformats.org/drawingml/2006/spreadsheetDrawing">
      <xdr:col>59</xdr:col>
      <xdr:colOff>50800</xdr:colOff>
      <xdr:row>65</xdr:row>
      <xdr:rowOff>29210</xdr:rowOff>
    </xdr:to>
    <xdr:sp macro="" textlink="">
      <xdr:nvSpPr>
        <xdr:cNvPr id="378" name="正方形/長方形 377"/>
        <xdr:cNvSpPr/>
      </xdr:nvSpPr>
      <xdr:spPr>
        <a:xfrm>
          <a:off x="6604000" y="10854055"/>
          <a:ext cx="46863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52705</xdr:rowOff>
    </xdr:from>
    <xdr:to xmlns:xdr="http://schemas.openxmlformats.org/drawingml/2006/spreadsheetDrawing">
      <xdr:col>43</xdr:col>
      <xdr:colOff>63500</xdr:colOff>
      <xdr:row>66</xdr:row>
      <xdr:rowOff>128905</xdr:rowOff>
    </xdr:to>
    <xdr:sp macro="" textlink="">
      <xdr:nvSpPr>
        <xdr:cNvPr id="379" name="正方形/長方形 378"/>
        <xdr:cNvSpPr/>
      </xdr:nvSpPr>
      <xdr:spPr>
        <a:xfrm>
          <a:off x="6731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81915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52705</xdr:rowOff>
    </xdr:from>
    <xdr:to xmlns:xdr="http://schemas.openxmlformats.org/drawingml/2006/spreadsheetDrawing">
      <xdr:col>48</xdr:col>
      <xdr:colOff>127000</xdr:colOff>
      <xdr:row>66</xdr:row>
      <xdr:rowOff>128905</xdr:rowOff>
    </xdr:to>
    <xdr:sp macro="" textlink="">
      <xdr:nvSpPr>
        <xdr:cNvPr id="381" name="正方形/長方形 380"/>
        <xdr:cNvSpPr/>
      </xdr:nvSpPr>
      <xdr:spPr>
        <a:xfrm>
          <a:off x="7747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81915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52705</xdr:rowOff>
    </xdr:from>
    <xdr:to xmlns:xdr="http://schemas.openxmlformats.org/drawingml/2006/spreadsheetDrawing">
      <xdr:col>54</xdr:col>
      <xdr:colOff>127000</xdr:colOff>
      <xdr:row>66</xdr:row>
      <xdr:rowOff>128905</xdr:rowOff>
    </xdr:to>
    <xdr:sp macro="" textlink="">
      <xdr:nvSpPr>
        <xdr:cNvPr id="383" name="正方形/長方形 382"/>
        <xdr:cNvSpPr/>
      </xdr:nvSpPr>
      <xdr:spPr>
        <a:xfrm>
          <a:off x="8890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81915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22860</xdr:rowOff>
    </xdr:from>
    <xdr:to xmlns:xdr="http://schemas.openxmlformats.org/drawingml/2006/spreadsheetDrawing">
      <xdr:col>59</xdr:col>
      <xdr:colOff>50800</xdr:colOff>
      <xdr:row>81</xdr:row>
      <xdr:rowOff>76200</xdr:rowOff>
    </xdr:to>
    <xdr:sp macro="" textlink="">
      <xdr:nvSpPr>
        <xdr:cNvPr id="385" name="正方形/長方形 384"/>
        <xdr:cNvSpPr/>
      </xdr:nvSpPr>
      <xdr:spPr>
        <a:xfrm>
          <a:off x="6604000" y="11681460"/>
          <a:ext cx="4686300" cy="22821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4445</xdr:rowOff>
    </xdr:from>
    <xdr:ext cx="346075" cy="208915"/>
    <xdr:sp macro="" textlink="">
      <xdr:nvSpPr>
        <xdr:cNvPr id="386" name="テキスト ボックス 385"/>
        <xdr:cNvSpPr txBox="1"/>
      </xdr:nvSpPr>
      <xdr:spPr>
        <a:xfrm>
          <a:off x="6565900" y="11491595"/>
          <a:ext cx="34607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76200</xdr:rowOff>
    </xdr:from>
    <xdr:to xmlns:xdr="http://schemas.openxmlformats.org/drawingml/2006/spreadsheetDrawing">
      <xdr:col>59</xdr:col>
      <xdr:colOff>50800</xdr:colOff>
      <xdr:row>81</xdr:row>
      <xdr:rowOff>76200</xdr:rowOff>
    </xdr:to>
    <xdr:cxnSp macro="">
      <xdr:nvCxnSpPr>
        <xdr:cNvPr id="387" name="直線コネクタ 386"/>
        <xdr:cNvCxnSpPr/>
      </xdr:nvCxnSpPr>
      <xdr:spPr>
        <a:xfrm>
          <a:off x="6604000" y="13963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128905</xdr:rowOff>
    </xdr:from>
    <xdr:to xmlns:xdr="http://schemas.openxmlformats.org/drawingml/2006/spreadsheetDrawing">
      <xdr:col>59</xdr:col>
      <xdr:colOff>50800</xdr:colOff>
      <xdr:row>78</xdr:row>
      <xdr:rowOff>128905</xdr:rowOff>
    </xdr:to>
    <xdr:cxnSp macro="">
      <xdr:nvCxnSpPr>
        <xdr:cNvPr id="388" name="直線コネクタ 387"/>
        <xdr:cNvCxnSpPr/>
      </xdr:nvCxnSpPr>
      <xdr:spPr>
        <a:xfrm>
          <a:off x="6604000" y="135020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156210</xdr:rowOff>
    </xdr:from>
    <xdr:ext cx="245110" cy="234315"/>
    <xdr:sp macro="" textlink="">
      <xdr:nvSpPr>
        <xdr:cNvPr id="389" name="テキスト ボックス 388"/>
        <xdr:cNvSpPr txBox="1"/>
      </xdr:nvSpPr>
      <xdr:spPr>
        <a:xfrm>
          <a:off x="6355080" y="13357860"/>
          <a:ext cx="24511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22860</xdr:rowOff>
    </xdr:from>
    <xdr:to xmlns:xdr="http://schemas.openxmlformats.org/drawingml/2006/spreadsheetDrawing">
      <xdr:col>59</xdr:col>
      <xdr:colOff>50800</xdr:colOff>
      <xdr:row>76</xdr:row>
      <xdr:rowOff>22860</xdr:rowOff>
    </xdr:to>
    <xdr:cxnSp macro="">
      <xdr:nvCxnSpPr>
        <xdr:cNvPr id="390" name="直線コネクタ 389"/>
        <xdr:cNvCxnSpPr/>
      </xdr:nvCxnSpPr>
      <xdr:spPr>
        <a:xfrm>
          <a:off x="6604000" y="130530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50165</xdr:rowOff>
    </xdr:from>
    <xdr:ext cx="529590" cy="235585"/>
    <xdr:sp macro="" textlink="">
      <xdr:nvSpPr>
        <xdr:cNvPr id="391" name="テキスト ボックス 390"/>
        <xdr:cNvSpPr txBox="1"/>
      </xdr:nvSpPr>
      <xdr:spPr>
        <a:xfrm>
          <a:off x="6072505" y="12908915"/>
          <a:ext cx="5295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76200</xdr:rowOff>
    </xdr:from>
    <xdr:to xmlns:xdr="http://schemas.openxmlformats.org/drawingml/2006/spreadsheetDrawing">
      <xdr:col>59</xdr:col>
      <xdr:colOff>50800</xdr:colOff>
      <xdr:row>73</xdr:row>
      <xdr:rowOff>76200</xdr:rowOff>
    </xdr:to>
    <xdr:cxnSp macro="">
      <xdr:nvCxnSpPr>
        <xdr:cNvPr id="392" name="直線コネクタ 391"/>
        <xdr:cNvCxnSpPr/>
      </xdr:nvCxnSpPr>
      <xdr:spPr>
        <a:xfrm>
          <a:off x="6604000" y="12592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102870</xdr:rowOff>
    </xdr:from>
    <xdr:ext cx="529590" cy="239395"/>
    <xdr:sp macro="" textlink="">
      <xdr:nvSpPr>
        <xdr:cNvPr id="393" name="テキスト ボックス 392"/>
        <xdr:cNvSpPr txBox="1"/>
      </xdr:nvSpPr>
      <xdr:spPr>
        <a:xfrm>
          <a:off x="6072505" y="12447270"/>
          <a:ext cx="5295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128905</xdr:rowOff>
    </xdr:from>
    <xdr:to xmlns:xdr="http://schemas.openxmlformats.org/drawingml/2006/spreadsheetDrawing">
      <xdr:col>59</xdr:col>
      <xdr:colOff>50800</xdr:colOff>
      <xdr:row>70</xdr:row>
      <xdr:rowOff>128905</xdr:rowOff>
    </xdr:to>
    <xdr:cxnSp macro="">
      <xdr:nvCxnSpPr>
        <xdr:cNvPr id="394" name="直線コネクタ 393"/>
        <xdr:cNvCxnSpPr/>
      </xdr:nvCxnSpPr>
      <xdr:spPr>
        <a:xfrm>
          <a:off x="6604000" y="121304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156210</xdr:rowOff>
    </xdr:from>
    <xdr:ext cx="529590" cy="234315"/>
    <xdr:sp macro="" textlink="">
      <xdr:nvSpPr>
        <xdr:cNvPr id="395" name="テキスト ボックス 394"/>
        <xdr:cNvSpPr txBox="1"/>
      </xdr:nvSpPr>
      <xdr:spPr>
        <a:xfrm>
          <a:off x="6072505" y="11986260"/>
          <a:ext cx="52959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22860</xdr:rowOff>
    </xdr:from>
    <xdr:to xmlns:xdr="http://schemas.openxmlformats.org/drawingml/2006/spreadsheetDrawing">
      <xdr:col>59</xdr:col>
      <xdr:colOff>50800</xdr:colOff>
      <xdr:row>68</xdr:row>
      <xdr:rowOff>22860</xdr:rowOff>
    </xdr:to>
    <xdr:cxnSp macro="">
      <xdr:nvCxnSpPr>
        <xdr:cNvPr id="396" name="直線コネクタ 395"/>
        <xdr:cNvCxnSpPr/>
      </xdr:nvCxnSpPr>
      <xdr:spPr>
        <a:xfrm>
          <a:off x="6604000" y="11681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50165</xdr:rowOff>
    </xdr:from>
    <xdr:ext cx="529590" cy="235585"/>
    <xdr:sp macro="" textlink="">
      <xdr:nvSpPr>
        <xdr:cNvPr id="397" name="テキスト ボックス 396"/>
        <xdr:cNvSpPr txBox="1"/>
      </xdr:nvSpPr>
      <xdr:spPr>
        <a:xfrm>
          <a:off x="6072505" y="11537315"/>
          <a:ext cx="5295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22860</xdr:rowOff>
    </xdr:from>
    <xdr:to xmlns:xdr="http://schemas.openxmlformats.org/drawingml/2006/spreadsheetDrawing">
      <xdr:col>59</xdr:col>
      <xdr:colOff>50800</xdr:colOff>
      <xdr:row>81</xdr:row>
      <xdr:rowOff>76200</xdr:rowOff>
    </xdr:to>
    <xdr:sp macro="" textlink="">
      <xdr:nvSpPr>
        <xdr:cNvPr id="398" name="商工費グラフ枠"/>
        <xdr:cNvSpPr/>
      </xdr:nvSpPr>
      <xdr:spPr>
        <a:xfrm>
          <a:off x="6604000" y="11681460"/>
          <a:ext cx="4686300" cy="2282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104140</xdr:rowOff>
    </xdr:from>
    <xdr:to xmlns:xdr="http://schemas.openxmlformats.org/drawingml/2006/spreadsheetDrawing">
      <xdr:col>54</xdr:col>
      <xdr:colOff>174625</xdr:colOff>
      <xdr:row>78</xdr:row>
      <xdr:rowOff>88900</xdr:rowOff>
    </xdr:to>
    <xdr:cxnSp macro="">
      <xdr:nvCxnSpPr>
        <xdr:cNvPr id="399" name="直線コネクタ 398"/>
        <xdr:cNvCxnSpPr/>
      </xdr:nvCxnSpPr>
      <xdr:spPr>
        <a:xfrm flipV="1">
          <a:off x="10461625" y="1227709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92075</xdr:rowOff>
    </xdr:from>
    <xdr:ext cx="378460" cy="236220"/>
    <xdr:sp macro="" textlink="">
      <xdr:nvSpPr>
        <xdr:cNvPr id="400" name="商工費最小値テキスト"/>
        <xdr:cNvSpPr txBox="1"/>
      </xdr:nvSpPr>
      <xdr:spPr>
        <a:xfrm>
          <a:off x="10528300" y="13465175"/>
          <a:ext cx="37846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88900</xdr:rowOff>
    </xdr:from>
    <xdr:to xmlns:xdr="http://schemas.openxmlformats.org/drawingml/2006/spreadsheetDrawing">
      <xdr:col>55</xdr:col>
      <xdr:colOff>88900</xdr:colOff>
      <xdr:row>78</xdr:row>
      <xdr:rowOff>88900</xdr:rowOff>
    </xdr:to>
    <xdr:cxnSp macro="">
      <xdr:nvCxnSpPr>
        <xdr:cNvPr id="401" name="直線コネクタ 400"/>
        <xdr:cNvCxnSpPr/>
      </xdr:nvCxnSpPr>
      <xdr:spPr>
        <a:xfrm>
          <a:off x="10388600" y="1346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54610</xdr:rowOff>
    </xdr:from>
    <xdr:ext cx="534670" cy="234315"/>
    <xdr:sp macro="" textlink="">
      <xdr:nvSpPr>
        <xdr:cNvPr id="402" name="商工費最大値テキスト"/>
        <xdr:cNvSpPr txBox="1"/>
      </xdr:nvSpPr>
      <xdr:spPr>
        <a:xfrm>
          <a:off x="10528300" y="12056110"/>
          <a:ext cx="53467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104140</xdr:rowOff>
    </xdr:from>
    <xdr:to xmlns:xdr="http://schemas.openxmlformats.org/drawingml/2006/spreadsheetDrawing">
      <xdr:col>55</xdr:col>
      <xdr:colOff>88900</xdr:colOff>
      <xdr:row>71</xdr:row>
      <xdr:rowOff>104140</xdr:rowOff>
    </xdr:to>
    <xdr:cxnSp macro="">
      <xdr:nvCxnSpPr>
        <xdr:cNvPr id="403" name="直線コネクタ 402"/>
        <xdr:cNvCxnSpPr/>
      </xdr:nvCxnSpPr>
      <xdr:spPr>
        <a:xfrm>
          <a:off x="10388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94615</xdr:rowOff>
    </xdr:from>
    <xdr:to xmlns:xdr="http://schemas.openxmlformats.org/drawingml/2006/spreadsheetDrawing">
      <xdr:col>55</xdr:col>
      <xdr:colOff>0</xdr:colOff>
      <xdr:row>78</xdr:row>
      <xdr:rowOff>15240</xdr:rowOff>
    </xdr:to>
    <xdr:cxnSp macro="">
      <xdr:nvCxnSpPr>
        <xdr:cNvPr id="404" name="直線コネクタ 403"/>
        <xdr:cNvCxnSpPr/>
      </xdr:nvCxnSpPr>
      <xdr:spPr>
        <a:xfrm>
          <a:off x="9639300" y="1329626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29845</xdr:rowOff>
    </xdr:from>
    <xdr:ext cx="469900" cy="233680"/>
    <xdr:sp macro="" textlink="">
      <xdr:nvSpPr>
        <xdr:cNvPr id="405" name="商工費平均値テキスト"/>
        <xdr:cNvSpPr txBox="1"/>
      </xdr:nvSpPr>
      <xdr:spPr>
        <a:xfrm>
          <a:off x="10528300" y="13060045"/>
          <a:ext cx="469900" cy="2336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8255</xdr:rowOff>
    </xdr:from>
    <xdr:to xmlns:xdr="http://schemas.openxmlformats.org/drawingml/2006/spreadsheetDrawing">
      <xdr:col>55</xdr:col>
      <xdr:colOff>50800</xdr:colOff>
      <xdr:row>77</xdr:row>
      <xdr:rowOff>102235</xdr:rowOff>
    </xdr:to>
    <xdr:sp macro="" textlink="">
      <xdr:nvSpPr>
        <xdr:cNvPr id="406" name="フローチャート: 判断 405"/>
        <xdr:cNvSpPr/>
      </xdr:nvSpPr>
      <xdr:spPr>
        <a:xfrm>
          <a:off x="10426700" y="1320990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94615</xdr:rowOff>
    </xdr:from>
    <xdr:to xmlns:xdr="http://schemas.openxmlformats.org/drawingml/2006/spreadsheetDrawing">
      <xdr:col>50</xdr:col>
      <xdr:colOff>114300</xdr:colOff>
      <xdr:row>78</xdr:row>
      <xdr:rowOff>26035</xdr:rowOff>
    </xdr:to>
    <xdr:cxnSp macro="">
      <xdr:nvCxnSpPr>
        <xdr:cNvPr id="407" name="直線コネクタ 406"/>
        <xdr:cNvCxnSpPr/>
      </xdr:nvCxnSpPr>
      <xdr:spPr>
        <a:xfrm flipV="1">
          <a:off x="8747125" y="13296265"/>
          <a:ext cx="89217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139700</xdr:rowOff>
    </xdr:from>
    <xdr:to xmlns:xdr="http://schemas.openxmlformats.org/drawingml/2006/spreadsheetDrawing">
      <xdr:col>50</xdr:col>
      <xdr:colOff>165100</xdr:colOff>
      <xdr:row>77</xdr:row>
      <xdr:rowOff>75565</xdr:rowOff>
    </xdr:to>
    <xdr:sp macro="" textlink="">
      <xdr:nvSpPr>
        <xdr:cNvPr id="408" name="フローチャート: 判断 407"/>
        <xdr:cNvSpPr/>
      </xdr:nvSpPr>
      <xdr:spPr>
        <a:xfrm>
          <a:off x="9588500" y="1316990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90170</xdr:rowOff>
    </xdr:from>
    <xdr:ext cx="464185" cy="236220"/>
    <xdr:sp macro="" textlink="">
      <xdr:nvSpPr>
        <xdr:cNvPr id="409" name="テキスト ボックス 408"/>
        <xdr:cNvSpPr txBox="1"/>
      </xdr:nvSpPr>
      <xdr:spPr>
        <a:xfrm>
          <a:off x="9404350" y="12948920"/>
          <a:ext cx="46418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10160</xdr:rowOff>
    </xdr:from>
    <xdr:to xmlns:xdr="http://schemas.openxmlformats.org/drawingml/2006/spreadsheetDrawing">
      <xdr:col>45</xdr:col>
      <xdr:colOff>174625</xdr:colOff>
      <xdr:row>78</xdr:row>
      <xdr:rowOff>26035</xdr:rowOff>
    </xdr:to>
    <xdr:cxnSp macro="">
      <xdr:nvCxnSpPr>
        <xdr:cNvPr id="410" name="直線コネクタ 409"/>
        <xdr:cNvCxnSpPr/>
      </xdr:nvCxnSpPr>
      <xdr:spPr>
        <a:xfrm>
          <a:off x="7861300" y="13383260"/>
          <a:ext cx="885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99695</xdr:rowOff>
    </xdr:from>
    <xdr:to xmlns:xdr="http://schemas.openxmlformats.org/drawingml/2006/spreadsheetDrawing">
      <xdr:col>46</xdr:col>
      <xdr:colOff>38100</xdr:colOff>
      <xdr:row>77</xdr:row>
      <xdr:rowOff>34290</xdr:rowOff>
    </xdr:to>
    <xdr:sp macro="" textlink="">
      <xdr:nvSpPr>
        <xdr:cNvPr id="411" name="フローチャート: 判断 410"/>
        <xdr:cNvSpPr/>
      </xdr:nvSpPr>
      <xdr:spPr>
        <a:xfrm>
          <a:off x="8699500" y="131298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49530</xdr:rowOff>
    </xdr:from>
    <xdr:ext cx="464185" cy="235585"/>
    <xdr:sp macro="" textlink="">
      <xdr:nvSpPr>
        <xdr:cNvPr id="412" name="テキスト ボックス 411"/>
        <xdr:cNvSpPr txBox="1"/>
      </xdr:nvSpPr>
      <xdr:spPr>
        <a:xfrm>
          <a:off x="8515350" y="12908280"/>
          <a:ext cx="46418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106680</xdr:rowOff>
    </xdr:from>
    <xdr:to xmlns:xdr="http://schemas.openxmlformats.org/drawingml/2006/spreadsheetDrawing">
      <xdr:col>41</xdr:col>
      <xdr:colOff>50800</xdr:colOff>
      <xdr:row>78</xdr:row>
      <xdr:rowOff>10160</xdr:rowOff>
    </xdr:to>
    <xdr:cxnSp macro="">
      <xdr:nvCxnSpPr>
        <xdr:cNvPr id="413" name="直線コネクタ 412"/>
        <xdr:cNvCxnSpPr/>
      </xdr:nvCxnSpPr>
      <xdr:spPr>
        <a:xfrm>
          <a:off x="6972300" y="1330833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101600</xdr:rowOff>
    </xdr:from>
    <xdr:to xmlns:xdr="http://schemas.openxmlformats.org/drawingml/2006/spreadsheetDrawing">
      <xdr:col>41</xdr:col>
      <xdr:colOff>101600</xdr:colOff>
      <xdr:row>77</xdr:row>
      <xdr:rowOff>36195</xdr:rowOff>
    </xdr:to>
    <xdr:sp macro="" textlink="">
      <xdr:nvSpPr>
        <xdr:cNvPr id="414" name="フローチャート: 判断 413"/>
        <xdr:cNvSpPr/>
      </xdr:nvSpPr>
      <xdr:spPr>
        <a:xfrm>
          <a:off x="7810500" y="1313180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52705</xdr:rowOff>
    </xdr:from>
    <xdr:ext cx="464185" cy="233680"/>
    <xdr:sp macro="" textlink="">
      <xdr:nvSpPr>
        <xdr:cNvPr id="415" name="テキスト ボックス 414"/>
        <xdr:cNvSpPr txBox="1"/>
      </xdr:nvSpPr>
      <xdr:spPr>
        <a:xfrm>
          <a:off x="7626350" y="12911455"/>
          <a:ext cx="46418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27305</xdr:rowOff>
    </xdr:from>
    <xdr:to xmlns:xdr="http://schemas.openxmlformats.org/drawingml/2006/spreadsheetDrawing">
      <xdr:col>36</xdr:col>
      <xdr:colOff>165100</xdr:colOff>
      <xdr:row>76</xdr:row>
      <xdr:rowOff>121920</xdr:rowOff>
    </xdr:to>
    <xdr:sp macro="" textlink="">
      <xdr:nvSpPr>
        <xdr:cNvPr id="416" name="フローチャート: 判断 415"/>
        <xdr:cNvSpPr/>
      </xdr:nvSpPr>
      <xdr:spPr>
        <a:xfrm>
          <a:off x="6921500" y="1305750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74</xdr:row>
      <xdr:rowOff>137795</xdr:rowOff>
    </xdr:from>
    <xdr:ext cx="464185" cy="238760"/>
    <xdr:sp macro="" textlink="">
      <xdr:nvSpPr>
        <xdr:cNvPr id="417" name="テキスト ボックス 416"/>
        <xdr:cNvSpPr txBox="1"/>
      </xdr:nvSpPr>
      <xdr:spPr>
        <a:xfrm>
          <a:off x="6737350" y="12825095"/>
          <a:ext cx="4641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73025</xdr:rowOff>
    </xdr:from>
    <xdr:ext cx="762000" cy="238760"/>
    <xdr:sp macro="" textlink="">
      <xdr:nvSpPr>
        <xdr:cNvPr id="418" name="テキスト ボックス 417"/>
        <xdr:cNvSpPr txBox="1"/>
      </xdr:nvSpPr>
      <xdr:spPr>
        <a:xfrm>
          <a:off x="102870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73025</xdr:rowOff>
    </xdr:from>
    <xdr:ext cx="762000" cy="238760"/>
    <xdr:sp macro="" textlink="">
      <xdr:nvSpPr>
        <xdr:cNvPr id="419" name="テキスト ボックス 418"/>
        <xdr:cNvSpPr txBox="1"/>
      </xdr:nvSpPr>
      <xdr:spPr>
        <a:xfrm>
          <a:off x="9448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73025</xdr:rowOff>
    </xdr:from>
    <xdr:ext cx="762000" cy="238760"/>
    <xdr:sp macro="" textlink="">
      <xdr:nvSpPr>
        <xdr:cNvPr id="420" name="テキスト ボックス 419"/>
        <xdr:cNvSpPr txBox="1"/>
      </xdr:nvSpPr>
      <xdr:spPr>
        <a:xfrm>
          <a:off x="8556625"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73025</xdr:rowOff>
    </xdr:from>
    <xdr:ext cx="762000" cy="238760"/>
    <xdr:sp macro="" textlink="">
      <xdr:nvSpPr>
        <xdr:cNvPr id="421" name="テキスト ボックス 420"/>
        <xdr:cNvSpPr txBox="1"/>
      </xdr:nvSpPr>
      <xdr:spPr>
        <a:xfrm>
          <a:off x="7670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73025</xdr:rowOff>
    </xdr:from>
    <xdr:ext cx="762000" cy="238760"/>
    <xdr:sp macro="" textlink="">
      <xdr:nvSpPr>
        <xdr:cNvPr id="422" name="テキスト ボックス 421"/>
        <xdr:cNvSpPr txBox="1"/>
      </xdr:nvSpPr>
      <xdr:spPr>
        <a:xfrm>
          <a:off x="6781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126365</xdr:rowOff>
    </xdr:from>
    <xdr:to xmlns:xdr="http://schemas.openxmlformats.org/drawingml/2006/spreadsheetDrawing">
      <xdr:col>55</xdr:col>
      <xdr:colOff>50800</xdr:colOff>
      <xdr:row>78</xdr:row>
      <xdr:rowOff>61595</xdr:rowOff>
    </xdr:to>
    <xdr:sp macro="" textlink="">
      <xdr:nvSpPr>
        <xdr:cNvPr id="423" name="楕円 422"/>
        <xdr:cNvSpPr/>
      </xdr:nvSpPr>
      <xdr:spPr>
        <a:xfrm>
          <a:off x="10426700" y="1332801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47625</xdr:rowOff>
    </xdr:from>
    <xdr:ext cx="469900" cy="238125"/>
    <xdr:sp macro="" textlink="">
      <xdr:nvSpPr>
        <xdr:cNvPr id="424" name="商工費該当値テキスト"/>
        <xdr:cNvSpPr txBox="1"/>
      </xdr:nvSpPr>
      <xdr:spPr>
        <a:xfrm>
          <a:off x="10528300" y="13249275"/>
          <a:ext cx="4699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47625</xdr:rowOff>
    </xdr:from>
    <xdr:to xmlns:xdr="http://schemas.openxmlformats.org/drawingml/2006/spreadsheetDrawing">
      <xdr:col>50</xdr:col>
      <xdr:colOff>165100</xdr:colOff>
      <xdr:row>77</xdr:row>
      <xdr:rowOff>141605</xdr:rowOff>
    </xdr:to>
    <xdr:sp macro="" textlink="">
      <xdr:nvSpPr>
        <xdr:cNvPr id="425" name="楕円 424"/>
        <xdr:cNvSpPr/>
      </xdr:nvSpPr>
      <xdr:spPr>
        <a:xfrm>
          <a:off x="9588500" y="1324927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133985</xdr:rowOff>
    </xdr:from>
    <xdr:ext cx="464185" cy="238125"/>
    <xdr:sp macro="" textlink="">
      <xdr:nvSpPr>
        <xdr:cNvPr id="426" name="テキスト ボックス 425"/>
        <xdr:cNvSpPr txBox="1"/>
      </xdr:nvSpPr>
      <xdr:spPr>
        <a:xfrm>
          <a:off x="9404350" y="13335635"/>
          <a:ext cx="46418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138430</xdr:rowOff>
    </xdr:from>
    <xdr:to xmlns:xdr="http://schemas.openxmlformats.org/drawingml/2006/spreadsheetDrawing">
      <xdr:col>46</xdr:col>
      <xdr:colOff>38100</xdr:colOff>
      <xdr:row>78</xdr:row>
      <xdr:rowOff>73025</xdr:rowOff>
    </xdr:to>
    <xdr:sp macro="" textlink="">
      <xdr:nvSpPr>
        <xdr:cNvPr id="427" name="楕円 426"/>
        <xdr:cNvSpPr/>
      </xdr:nvSpPr>
      <xdr:spPr>
        <a:xfrm>
          <a:off x="8699500" y="1334008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66040</xdr:rowOff>
    </xdr:from>
    <xdr:ext cx="464185" cy="238125"/>
    <xdr:sp macro="" textlink="">
      <xdr:nvSpPr>
        <xdr:cNvPr id="428" name="テキスト ボックス 427"/>
        <xdr:cNvSpPr txBox="1"/>
      </xdr:nvSpPr>
      <xdr:spPr>
        <a:xfrm>
          <a:off x="8515350" y="13439140"/>
          <a:ext cx="46418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121920</xdr:rowOff>
    </xdr:from>
    <xdr:to xmlns:xdr="http://schemas.openxmlformats.org/drawingml/2006/spreadsheetDrawing">
      <xdr:col>41</xdr:col>
      <xdr:colOff>101600</xdr:colOff>
      <xdr:row>78</xdr:row>
      <xdr:rowOff>57150</xdr:rowOff>
    </xdr:to>
    <xdr:sp macro="" textlink="">
      <xdr:nvSpPr>
        <xdr:cNvPr id="429" name="楕円 428"/>
        <xdr:cNvSpPr/>
      </xdr:nvSpPr>
      <xdr:spPr>
        <a:xfrm>
          <a:off x="7810500" y="1332357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48895</xdr:rowOff>
    </xdr:from>
    <xdr:ext cx="464185" cy="238125"/>
    <xdr:sp macro="" textlink="">
      <xdr:nvSpPr>
        <xdr:cNvPr id="430" name="テキスト ボックス 429"/>
        <xdr:cNvSpPr txBox="1"/>
      </xdr:nvSpPr>
      <xdr:spPr>
        <a:xfrm>
          <a:off x="7626350" y="13421995"/>
          <a:ext cx="46418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59690</xdr:rowOff>
    </xdr:from>
    <xdr:to xmlns:xdr="http://schemas.openxmlformats.org/drawingml/2006/spreadsheetDrawing">
      <xdr:col>36</xdr:col>
      <xdr:colOff>165100</xdr:colOff>
      <xdr:row>77</xdr:row>
      <xdr:rowOff>153670</xdr:rowOff>
    </xdr:to>
    <xdr:sp macro="" textlink="">
      <xdr:nvSpPr>
        <xdr:cNvPr id="431" name="楕円 430"/>
        <xdr:cNvSpPr/>
      </xdr:nvSpPr>
      <xdr:spPr>
        <a:xfrm>
          <a:off x="6921500" y="1326134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146050</xdr:rowOff>
    </xdr:from>
    <xdr:ext cx="464185" cy="237490"/>
    <xdr:sp macro="" textlink="">
      <xdr:nvSpPr>
        <xdr:cNvPr id="432" name="テキスト ボックス 431"/>
        <xdr:cNvSpPr txBox="1"/>
      </xdr:nvSpPr>
      <xdr:spPr>
        <a:xfrm>
          <a:off x="6737350" y="13347700"/>
          <a:ext cx="46418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52705</xdr:rowOff>
    </xdr:from>
    <xdr:to xmlns:xdr="http://schemas.openxmlformats.org/drawingml/2006/spreadsheetDrawing">
      <xdr:col>59</xdr:col>
      <xdr:colOff>50800</xdr:colOff>
      <xdr:row>85</xdr:row>
      <xdr:rowOff>29210</xdr:rowOff>
    </xdr:to>
    <xdr:sp macro="" textlink="">
      <xdr:nvSpPr>
        <xdr:cNvPr id="433" name="正方形/長方形 432"/>
        <xdr:cNvSpPr/>
      </xdr:nvSpPr>
      <xdr:spPr>
        <a:xfrm>
          <a:off x="6604000" y="14283055"/>
          <a:ext cx="46863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52705</xdr:rowOff>
    </xdr:from>
    <xdr:to xmlns:xdr="http://schemas.openxmlformats.org/drawingml/2006/spreadsheetDrawing">
      <xdr:col>43</xdr:col>
      <xdr:colOff>63500</xdr:colOff>
      <xdr:row>86</xdr:row>
      <xdr:rowOff>128905</xdr:rowOff>
    </xdr:to>
    <xdr:sp macro="" textlink="">
      <xdr:nvSpPr>
        <xdr:cNvPr id="434" name="正方形/長方形 433"/>
        <xdr:cNvSpPr/>
      </xdr:nvSpPr>
      <xdr:spPr>
        <a:xfrm>
          <a:off x="6731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81915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52705</xdr:rowOff>
    </xdr:from>
    <xdr:to xmlns:xdr="http://schemas.openxmlformats.org/drawingml/2006/spreadsheetDrawing">
      <xdr:col>48</xdr:col>
      <xdr:colOff>127000</xdr:colOff>
      <xdr:row>86</xdr:row>
      <xdr:rowOff>128905</xdr:rowOff>
    </xdr:to>
    <xdr:sp macro="" textlink="">
      <xdr:nvSpPr>
        <xdr:cNvPr id="436" name="正方形/長方形 435"/>
        <xdr:cNvSpPr/>
      </xdr:nvSpPr>
      <xdr:spPr>
        <a:xfrm>
          <a:off x="7747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81915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52705</xdr:rowOff>
    </xdr:from>
    <xdr:to xmlns:xdr="http://schemas.openxmlformats.org/drawingml/2006/spreadsheetDrawing">
      <xdr:col>54</xdr:col>
      <xdr:colOff>127000</xdr:colOff>
      <xdr:row>86</xdr:row>
      <xdr:rowOff>128905</xdr:rowOff>
    </xdr:to>
    <xdr:sp macro="" textlink="">
      <xdr:nvSpPr>
        <xdr:cNvPr id="438" name="正方形/長方形 437"/>
        <xdr:cNvSpPr/>
      </xdr:nvSpPr>
      <xdr:spPr>
        <a:xfrm>
          <a:off x="8890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81915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2885"/>
    <xdr:sp macro="" textlink="">
      <xdr:nvSpPr>
        <xdr:cNvPr id="441" name="テキスト ボックス 440"/>
        <xdr:cNvSpPr txBox="1"/>
      </xdr:nvSpPr>
      <xdr:spPr>
        <a:xfrm>
          <a:off x="6565900" y="14922500"/>
          <a:ext cx="3460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110" cy="253365"/>
    <xdr:sp macro="" textlink="">
      <xdr:nvSpPr>
        <xdr:cNvPr id="443" name="テキスト ボックス 442"/>
        <xdr:cNvSpPr txBox="1"/>
      </xdr:nvSpPr>
      <xdr:spPr>
        <a:xfrm>
          <a:off x="6355080" y="17256760"/>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29590" cy="253365"/>
    <xdr:sp macro="" textlink="">
      <xdr:nvSpPr>
        <xdr:cNvPr id="445" name="テキスト ボックス 444"/>
        <xdr:cNvSpPr txBox="1"/>
      </xdr:nvSpPr>
      <xdr:spPr>
        <a:xfrm>
          <a:off x="6072505" y="167995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9590" cy="253365"/>
    <xdr:sp macro="" textlink="">
      <xdr:nvSpPr>
        <xdr:cNvPr id="447" name="テキスト ボックス 446"/>
        <xdr:cNvSpPr txBox="1"/>
      </xdr:nvSpPr>
      <xdr:spPr>
        <a:xfrm>
          <a:off x="6072505" y="163423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9590" cy="253365"/>
    <xdr:sp macro="" textlink="">
      <xdr:nvSpPr>
        <xdr:cNvPr id="449" name="テキスト ボックス 448"/>
        <xdr:cNvSpPr txBox="1"/>
      </xdr:nvSpPr>
      <xdr:spPr>
        <a:xfrm>
          <a:off x="6072505" y="158851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29590" cy="253365"/>
    <xdr:sp macro="" textlink="">
      <xdr:nvSpPr>
        <xdr:cNvPr id="451" name="テキスト ボックス 450"/>
        <xdr:cNvSpPr txBox="1"/>
      </xdr:nvSpPr>
      <xdr:spPr>
        <a:xfrm>
          <a:off x="6072505" y="154279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3365"/>
    <xdr:sp macro="" textlink="">
      <xdr:nvSpPr>
        <xdr:cNvPr id="453" name="テキスト ボックス 452"/>
        <xdr:cNvSpPr txBox="1"/>
      </xdr:nvSpPr>
      <xdr:spPr>
        <a:xfrm>
          <a:off x="6008370" y="1497076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92</xdr:row>
      <xdr:rowOff>25400</xdr:rowOff>
    </xdr:from>
    <xdr:to xmlns:xdr="http://schemas.openxmlformats.org/drawingml/2006/spreadsheetDrawing">
      <xdr:col>54</xdr:col>
      <xdr:colOff>174625</xdr:colOff>
      <xdr:row>99</xdr:row>
      <xdr:rowOff>6985</xdr:rowOff>
    </xdr:to>
    <xdr:cxnSp macro="">
      <xdr:nvCxnSpPr>
        <xdr:cNvPr id="455" name="直線コネクタ 454"/>
        <xdr:cNvCxnSpPr/>
      </xdr:nvCxnSpPr>
      <xdr:spPr>
        <a:xfrm flipV="1">
          <a:off x="10461625" y="15798800"/>
          <a:ext cx="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10795</xdr:rowOff>
    </xdr:from>
    <xdr:ext cx="534670" cy="258445"/>
    <xdr:sp macro="" textlink="">
      <xdr:nvSpPr>
        <xdr:cNvPr id="456" name="土木費最小値テキスト"/>
        <xdr:cNvSpPr txBox="1"/>
      </xdr:nvSpPr>
      <xdr:spPr>
        <a:xfrm>
          <a:off x="10528300" y="16984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6985</xdr:rowOff>
    </xdr:from>
    <xdr:to xmlns:xdr="http://schemas.openxmlformats.org/drawingml/2006/spreadsheetDrawing">
      <xdr:col>55</xdr:col>
      <xdr:colOff>88900</xdr:colOff>
      <xdr:row>99</xdr:row>
      <xdr:rowOff>6985</xdr:rowOff>
    </xdr:to>
    <xdr:cxnSp macro="">
      <xdr:nvCxnSpPr>
        <xdr:cNvPr id="457" name="直線コネクタ 456"/>
        <xdr:cNvCxnSpPr/>
      </xdr:nvCxnSpPr>
      <xdr:spPr>
        <a:xfrm>
          <a:off x="10388600" y="1698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143510</xdr:rowOff>
    </xdr:from>
    <xdr:ext cx="534670" cy="256540"/>
    <xdr:sp macro="" textlink="">
      <xdr:nvSpPr>
        <xdr:cNvPr id="458" name="土木費最大値テキスト"/>
        <xdr:cNvSpPr txBox="1"/>
      </xdr:nvSpPr>
      <xdr:spPr>
        <a:xfrm>
          <a:off x="10528300" y="155740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69,994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25400</xdr:rowOff>
    </xdr:from>
    <xdr:to xmlns:xdr="http://schemas.openxmlformats.org/drawingml/2006/spreadsheetDrawing">
      <xdr:col>55</xdr:col>
      <xdr:colOff>88900</xdr:colOff>
      <xdr:row>92</xdr:row>
      <xdr:rowOff>25400</xdr:rowOff>
    </xdr:to>
    <xdr:cxnSp macro="">
      <xdr:nvCxnSpPr>
        <xdr:cNvPr id="459" name="直線コネクタ 458"/>
        <xdr:cNvCxnSpPr/>
      </xdr:nvCxnSpPr>
      <xdr:spPr>
        <a:xfrm>
          <a:off x="10388600" y="1579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64770</xdr:rowOff>
    </xdr:from>
    <xdr:to xmlns:xdr="http://schemas.openxmlformats.org/drawingml/2006/spreadsheetDrawing">
      <xdr:col>55</xdr:col>
      <xdr:colOff>0</xdr:colOff>
      <xdr:row>97</xdr:row>
      <xdr:rowOff>146685</xdr:rowOff>
    </xdr:to>
    <xdr:cxnSp macro="">
      <xdr:nvCxnSpPr>
        <xdr:cNvPr id="460" name="直線コネクタ 459"/>
        <xdr:cNvCxnSpPr/>
      </xdr:nvCxnSpPr>
      <xdr:spPr>
        <a:xfrm>
          <a:off x="9639300" y="1669542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62230</xdr:rowOff>
    </xdr:from>
    <xdr:ext cx="534670" cy="259080"/>
    <xdr:sp macro="" textlink="">
      <xdr:nvSpPr>
        <xdr:cNvPr id="461" name="土木費平均値テキスト"/>
        <xdr:cNvSpPr txBox="1"/>
      </xdr:nvSpPr>
      <xdr:spPr>
        <a:xfrm>
          <a:off x="10528300" y="16349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39370</xdr:rowOff>
    </xdr:from>
    <xdr:to xmlns:xdr="http://schemas.openxmlformats.org/drawingml/2006/spreadsheetDrawing">
      <xdr:col>55</xdr:col>
      <xdr:colOff>50800</xdr:colOff>
      <xdr:row>96</xdr:row>
      <xdr:rowOff>140970</xdr:rowOff>
    </xdr:to>
    <xdr:sp macro="" textlink="">
      <xdr:nvSpPr>
        <xdr:cNvPr id="462" name="フローチャート: 判断 461"/>
        <xdr:cNvSpPr/>
      </xdr:nvSpPr>
      <xdr:spPr>
        <a:xfrm>
          <a:off x="10426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23495</xdr:rowOff>
    </xdr:from>
    <xdr:to xmlns:xdr="http://schemas.openxmlformats.org/drawingml/2006/spreadsheetDrawing">
      <xdr:col>50</xdr:col>
      <xdr:colOff>114300</xdr:colOff>
      <xdr:row>97</xdr:row>
      <xdr:rowOff>64770</xdr:rowOff>
    </xdr:to>
    <xdr:cxnSp macro="">
      <xdr:nvCxnSpPr>
        <xdr:cNvPr id="463" name="直線コネクタ 462"/>
        <xdr:cNvCxnSpPr/>
      </xdr:nvCxnSpPr>
      <xdr:spPr>
        <a:xfrm>
          <a:off x="8747125" y="16654145"/>
          <a:ext cx="8921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79375</xdr:rowOff>
    </xdr:from>
    <xdr:to xmlns:xdr="http://schemas.openxmlformats.org/drawingml/2006/spreadsheetDrawing">
      <xdr:col>50</xdr:col>
      <xdr:colOff>165100</xdr:colOff>
      <xdr:row>97</xdr:row>
      <xdr:rowOff>9525</xdr:rowOff>
    </xdr:to>
    <xdr:sp macro="" textlink="">
      <xdr:nvSpPr>
        <xdr:cNvPr id="464" name="フローチャート: 判断 463"/>
        <xdr:cNvSpPr/>
      </xdr:nvSpPr>
      <xdr:spPr>
        <a:xfrm>
          <a:off x="9588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26035</xdr:rowOff>
    </xdr:from>
    <xdr:ext cx="528955" cy="259080"/>
    <xdr:sp macro="" textlink="">
      <xdr:nvSpPr>
        <xdr:cNvPr id="465" name="テキスト ボックス 464"/>
        <xdr:cNvSpPr txBox="1"/>
      </xdr:nvSpPr>
      <xdr:spPr>
        <a:xfrm>
          <a:off x="9371965" y="163137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11430</xdr:rowOff>
    </xdr:from>
    <xdr:to xmlns:xdr="http://schemas.openxmlformats.org/drawingml/2006/spreadsheetDrawing">
      <xdr:col>45</xdr:col>
      <xdr:colOff>174625</xdr:colOff>
      <xdr:row>97</xdr:row>
      <xdr:rowOff>23495</xdr:rowOff>
    </xdr:to>
    <xdr:cxnSp macro="">
      <xdr:nvCxnSpPr>
        <xdr:cNvPr id="466" name="直線コネクタ 465"/>
        <xdr:cNvCxnSpPr/>
      </xdr:nvCxnSpPr>
      <xdr:spPr>
        <a:xfrm>
          <a:off x="7861300" y="16642080"/>
          <a:ext cx="885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107315</xdr:rowOff>
    </xdr:from>
    <xdr:to xmlns:xdr="http://schemas.openxmlformats.org/drawingml/2006/spreadsheetDrawing">
      <xdr:col>46</xdr:col>
      <xdr:colOff>38100</xdr:colOff>
      <xdr:row>97</xdr:row>
      <xdr:rowOff>37465</xdr:rowOff>
    </xdr:to>
    <xdr:sp macro="" textlink="">
      <xdr:nvSpPr>
        <xdr:cNvPr id="467" name="フローチャート: 判断 466"/>
        <xdr:cNvSpPr/>
      </xdr:nvSpPr>
      <xdr:spPr>
        <a:xfrm>
          <a:off x="8699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53975</xdr:rowOff>
    </xdr:from>
    <xdr:ext cx="528955" cy="253365"/>
    <xdr:sp macro="" textlink="">
      <xdr:nvSpPr>
        <xdr:cNvPr id="468" name="テキスト ボックス 467"/>
        <xdr:cNvSpPr txBox="1"/>
      </xdr:nvSpPr>
      <xdr:spPr>
        <a:xfrm>
          <a:off x="8482965" y="163417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55880</xdr:rowOff>
    </xdr:from>
    <xdr:to xmlns:xdr="http://schemas.openxmlformats.org/drawingml/2006/spreadsheetDrawing">
      <xdr:col>41</xdr:col>
      <xdr:colOff>50800</xdr:colOff>
      <xdr:row>97</xdr:row>
      <xdr:rowOff>11430</xdr:rowOff>
    </xdr:to>
    <xdr:cxnSp macro="">
      <xdr:nvCxnSpPr>
        <xdr:cNvPr id="469" name="直線コネクタ 468"/>
        <xdr:cNvCxnSpPr/>
      </xdr:nvCxnSpPr>
      <xdr:spPr>
        <a:xfrm>
          <a:off x="6972300" y="1651508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73660</xdr:rowOff>
    </xdr:to>
    <xdr:sp macro="" textlink="">
      <xdr:nvSpPr>
        <xdr:cNvPr id="470" name="フローチャート: 判断 469"/>
        <xdr:cNvSpPr/>
      </xdr:nvSpPr>
      <xdr:spPr>
        <a:xfrm>
          <a:off x="7810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64770</xdr:rowOff>
    </xdr:from>
    <xdr:ext cx="528955" cy="253365"/>
    <xdr:sp macro="" textlink="">
      <xdr:nvSpPr>
        <xdr:cNvPr id="471" name="テキスト ボックス 470"/>
        <xdr:cNvSpPr txBox="1"/>
      </xdr:nvSpPr>
      <xdr:spPr>
        <a:xfrm>
          <a:off x="7593965" y="16695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97790</xdr:rowOff>
    </xdr:from>
    <xdr:to xmlns:xdr="http://schemas.openxmlformats.org/drawingml/2006/spreadsheetDrawing">
      <xdr:col>36</xdr:col>
      <xdr:colOff>165100</xdr:colOff>
      <xdr:row>97</xdr:row>
      <xdr:rowOff>27305</xdr:rowOff>
    </xdr:to>
    <xdr:sp macro="" textlink="">
      <xdr:nvSpPr>
        <xdr:cNvPr id="472" name="フローチャート: 判断 471"/>
        <xdr:cNvSpPr/>
      </xdr:nvSpPr>
      <xdr:spPr>
        <a:xfrm>
          <a:off x="69215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18415</xdr:rowOff>
    </xdr:from>
    <xdr:ext cx="528955" cy="253365"/>
    <xdr:sp macro="" textlink="">
      <xdr:nvSpPr>
        <xdr:cNvPr id="473" name="テキスト ボックス 472"/>
        <xdr:cNvSpPr txBox="1"/>
      </xdr:nvSpPr>
      <xdr:spPr>
        <a:xfrm>
          <a:off x="6704965" y="166490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6" name="テキスト ボックス 475"/>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95885</xdr:rowOff>
    </xdr:from>
    <xdr:to xmlns:xdr="http://schemas.openxmlformats.org/drawingml/2006/spreadsheetDrawing">
      <xdr:col>55</xdr:col>
      <xdr:colOff>50800</xdr:colOff>
      <xdr:row>98</xdr:row>
      <xdr:rowOff>26035</xdr:rowOff>
    </xdr:to>
    <xdr:sp macro="" textlink="">
      <xdr:nvSpPr>
        <xdr:cNvPr id="479" name="楕円 478"/>
        <xdr:cNvSpPr/>
      </xdr:nvSpPr>
      <xdr:spPr>
        <a:xfrm>
          <a:off x="104267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74930</xdr:rowOff>
    </xdr:from>
    <xdr:ext cx="534670" cy="253365"/>
    <xdr:sp macro="" textlink="">
      <xdr:nvSpPr>
        <xdr:cNvPr id="480" name="土木費該当値テキスト"/>
        <xdr:cNvSpPr txBox="1"/>
      </xdr:nvSpPr>
      <xdr:spPr>
        <a:xfrm>
          <a:off x="10528300" y="16705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13970</xdr:rowOff>
    </xdr:from>
    <xdr:to xmlns:xdr="http://schemas.openxmlformats.org/drawingml/2006/spreadsheetDrawing">
      <xdr:col>50</xdr:col>
      <xdr:colOff>165100</xdr:colOff>
      <xdr:row>97</xdr:row>
      <xdr:rowOff>115570</xdr:rowOff>
    </xdr:to>
    <xdr:sp macro="" textlink="">
      <xdr:nvSpPr>
        <xdr:cNvPr id="481" name="楕円 480"/>
        <xdr:cNvSpPr/>
      </xdr:nvSpPr>
      <xdr:spPr>
        <a:xfrm>
          <a:off x="95885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106680</xdr:rowOff>
    </xdr:from>
    <xdr:ext cx="528955" cy="259080"/>
    <xdr:sp macro="" textlink="">
      <xdr:nvSpPr>
        <xdr:cNvPr id="482" name="テキスト ボックス 481"/>
        <xdr:cNvSpPr txBox="1"/>
      </xdr:nvSpPr>
      <xdr:spPr>
        <a:xfrm>
          <a:off x="9371965" y="16737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144145</xdr:rowOff>
    </xdr:from>
    <xdr:to xmlns:xdr="http://schemas.openxmlformats.org/drawingml/2006/spreadsheetDrawing">
      <xdr:col>46</xdr:col>
      <xdr:colOff>38100</xdr:colOff>
      <xdr:row>97</xdr:row>
      <xdr:rowOff>74930</xdr:rowOff>
    </xdr:to>
    <xdr:sp macro="" textlink="">
      <xdr:nvSpPr>
        <xdr:cNvPr id="483" name="楕円 482"/>
        <xdr:cNvSpPr/>
      </xdr:nvSpPr>
      <xdr:spPr>
        <a:xfrm>
          <a:off x="86995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65405</xdr:rowOff>
    </xdr:from>
    <xdr:ext cx="528955" cy="253365"/>
    <xdr:sp macro="" textlink="">
      <xdr:nvSpPr>
        <xdr:cNvPr id="484" name="テキスト ボックス 483"/>
        <xdr:cNvSpPr txBox="1"/>
      </xdr:nvSpPr>
      <xdr:spPr>
        <a:xfrm>
          <a:off x="8482965" y="166960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132080</xdr:rowOff>
    </xdr:from>
    <xdr:to xmlns:xdr="http://schemas.openxmlformats.org/drawingml/2006/spreadsheetDrawing">
      <xdr:col>41</xdr:col>
      <xdr:colOff>101600</xdr:colOff>
      <xdr:row>97</xdr:row>
      <xdr:rowOff>62230</xdr:rowOff>
    </xdr:to>
    <xdr:sp macro="" textlink="">
      <xdr:nvSpPr>
        <xdr:cNvPr id="485" name="楕円 484"/>
        <xdr:cNvSpPr/>
      </xdr:nvSpPr>
      <xdr:spPr>
        <a:xfrm>
          <a:off x="7810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78740</xdr:rowOff>
    </xdr:from>
    <xdr:ext cx="528955" cy="259080"/>
    <xdr:sp macro="" textlink="">
      <xdr:nvSpPr>
        <xdr:cNvPr id="486" name="テキスト ボックス 485"/>
        <xdr:cNvSpPr txBox="1"/>
      </xdr:nvSpPr>
      <xdr:spPr>
        <a:xfrm>
          <a:off x="7593965" y="163664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5080</xdr:rowOff>
    </xdr:from>
    <xdr:to xmlns:xdr="http://schemas.openxmlformats.org/drawingml/2006/spreadsheetDrawing">
      <xdr:col>36</xdr:col>
      <xdr:colOff>165100</xdr:colOff>
      <xdr:row>96</xdr:row>
      <xdr:rowOff>106680</xdr:rowOff>
    </xdr:to>
    <xdr:sp macro="" textlink="">
      <xdr:nvSpPr>
        <xdr:cNvPr id="487" name="楕円 486"/>
        <xdr:cNvSpPr/>
      </xdr:nvSpPr>
      <xdr:spPr>
        <a:xfrm>
          <a:off x="6921500" y="164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123190</xdr:rowOff>
    </xdr:from>
    <xdr:ext cx="528955" cy="253365"/>
    <xdr:sp macro="" textlink="">
      <xdr:nvSpPr>
        <xdr:cNvPr id="488" name="テキスト ボックス 487"/>
        <xdr:cNvSpPr txBox="1"/>
      </xdr:nvSpPr>
      <xdr:spPr>
        <a:xfrm>
          <a:off x="6704965" y="162394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53975</xdr:rowOff>
    </xdr:from>
    <xdr:to xmlns:xdr="http://schemas.openxmlformats.org/drawingml/2006/spreadsheetDrawing">
      <xdr:col>89</xdr:col>
      <xdr:colOff>174625</xdr:colOff>
      <xdr:row>25</xdr:row>
      <xdr:rowOff>29845</xdr:rowOff>
    </xdr:to>
    <xdr:sp macro="" textlink="">
      <xdr:nvSpPr>
        <xdr:cNvPr id="489" name="正方形/長方形 488"/>
        <xdr:cNvSpPr/>
      </xdr:nvSpPr>
      <xdr:spPr>
        <a:xfrm>
          <a:off x="12446000" y="3997325"/>
          <a:ext cx="4683125"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53975</xdr:rowOff>
    </xdr:from>
    <xdr:to xmlns:xdr="http://schemas.openxmlformats.org/drawingml/2006/spreadsheetDrawing">
      <xdr:col>74</xdr:col>
      <xdr:colOff>0</xdr:colOff>
      <xdr:row>26</xdr:row>
      <xdr:rowOff>133985</xdr:rowOff>
    </xdr:to>
    <xdr:sp macro="" textlink="">
      <xdr:nvSpPr>
        <xdr:cNvPr id="490" name="正方形/長方形 489"/>
        <xdr:cNvSpPr/>
      </xdr:nvSpPr>
      <xdr:spPr>
        <a:xfrm>
          <a:off x="12573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84455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53975</xdr:rowOff>
    </xdr:from>
    <xdr:to xmlns:xdr="http://schemas.openxmlformats.org/drawingml/2006/spreadsheetDrawing">
      <xdr:col>79</xdr:col>
      <xdr:colOff>63500</xdr:colOff>
      <xdr:row>26</xdr:row>
      <xdr:rowOff>133985</xdr:rowOff>
    </xdr:to>
    <xdr:sp macro="" textlink="">
      <xdr:nvSpPr>
        <xdr:cNvPr id="492" name="正方形/長方形 491"/>
        <xdr:cNvSpPr/>
      </xdr:nvSpPr>
      <xdr:spPr>
        <a:xfrm>
          <a:off x="13589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84455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53975</xdr:rowOff>
    </xdr:from>
    <xdr:to xmlns:xdr="http://schemas.openxmlformats.org/drawingml/2006/spreadsheetDrawing">
      <xdr:col>85</xdr:col>
      <xdr:colOff>63500</xdr:colOff>
      <xdr:row>26</xdr:row>
      <xdr:rowOff>133985</xdr:rowOff>
    </xdr:to>
    <xdr:sp macro="" textlink="">
      <xdr:nvSpPr>
        <xdr:cNvPr id="494" name="正方形/長方形 493"/>
        <xdr:cNvSpPr/>
      </xdr:nvSpPr>
      <xdr:spPr>
        <a:xfrm>
          <a:off x="14732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84455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23495</xdr:rowOff>
    </xdr:from>
    <xdr:to xmlns:xdr="http://schemas.openxmlformats.org/drawingml/2006/spreadsheetDrawing">
      <xdr:col>89</xdr:col>
      <xdr:colOff>174625</xdr:colOff>
      <xdr:row>41</xdr:row>
      <xdr:rowOff>78740</xdr:rowOff>
    </xdr:to>
    <xdr:sp macro="" textlink="">
      <xdr:nvSpPr>
        <xdr:cNvPr id="496" name="正方形/長方形 495"/>
        <xdr:cNvSpPr/>
      </xdr:nvSpPr>
      <xdr:spPr>
        <a:xfrm>
          <a:off x="12446000" y="4824095"/>
          <a:ext cx="4683125"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4445</xdr:rowOff>
    </xdr:from>
    <xdr:ext cx="346075" cy="215900"/>
    <xdr:sp macro="" textlink="">
      <xdr:nvSpPr>
        <xdr:cNvPr id="497" name="テキスト ボックス 496"/>
        <xdr:cNvSpPr txBox="1"/>
      </xdr:nvSpPr>
      <xdr:spPr>
        <a:xfrm>
          <a:off x="12407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78740</xdr:rowOff>
    </xdr:from>
    <xdr:to xmlns:xdr="http://schemas.openxmlformats.org/drawingml/2006/spreadsheetDrawing">
      <xdr:col>89</xdr:col>
      <xdr:colOff>174625</xdr:colOff>
      <xdr:row>41</xdr:row>
      <xdr:rowOff>78740</xdr:rowOff>
    </xdr:to>
    <xdr:cxnSp macro="">
      <xdr:nvCxnSpPr>
        <xdr:cNvPr id="498" name="直線コネクタ 497"/>
        <xdr:cNvCxnSpPr/>
      </xdr:nvCxnSpPr>
      <xdr:spPr>
        <a:xfrm>
          <a:off x="12446000" y="71081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106045</xdr:rowOff>
    </xdr:from>
    <xdr:ext cx="245110" cy="248285"/>
    <xdr:sp macro="" textlink="">
      <xdr:nvSpPr>
        <xdr:cNvPr id="499" name="テキスト ボックス 498"/>
        <xdr:cNvSpPr txBox="1"/>
      </xdr:nvSpPr>
      <xdr:spPr>
        <a:xfrm>
          <a:off x="12197080" y="6964045"/>
          <a:ext cx="245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133985</xdr:rowOff>
    </xdr:from>
    <xdr:to xmlns:xdr="http://schemas.openxmlformats.org/drawingml/2006/spreadsheetDrawing">
      <xdr:col>89</xdr:col>
      <xdr:colOff>174625</xdr:colOff>
      <xdr:row>38</xdr:row>
      <xdr:rowOff>133985</xdr:rowOff>
    </xdr:to>
    <xdr:cxnSp macro="">
      <xdr:nvCxnSpPr>
        <xdr:cNvPr id="500" name="直線コネクタ 499"/>
        <xdr:cNvCxnSpPr/>
      </xdr:nvCxnSpPr>
      <xdr:spPr>
        <a:xfrm>
          <a:off x="12446000" y="66490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161290</xdr:rowOff>
    </xdr:from>
    <xdr:ext cx="529590" cy="245110"/>
    <xdr:sp macro="" textlink="">
      <xdr:nvSpPr>
        <xdr:cNvPr id="501" name="テキスト ボックス 500"/>
        <xdr:cNvSpPr txBox="1"/>
      </xdr:nvSpPr>
      <xdr:spPr>
        <a:xfrm>
          <a:off x="11914505" y="650494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23495</xdr:rowOff>
    </xdr:from>
    <xdr:to xmlns:xdr="http://schemas.openxmlformats.org/drawingml/2006/spreadsheetDrawing">
      <xdr:col>89</xdr:col>
      <xdr:colOff>174625</xdr:colOff>
      <xdr:row>36</xdr:row>
      <xdr:rowOff>23495</xdr:rowOff>
    </xdr:to>
    <xdr:cxnSp macro="">
      <xdr:nvCxnSpPr>
        <xdr:cNvPr id="502" name="直線コネクタ 501"/>
        <xdr:cNvCxnSpPr/>
      </xdr:nvCxnSpPr>
      <xdr:spPr>
        <a:xfrm>
          <a:off x="12446000" y="61956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52705</xdr:rowOff>
    </xdr:from>
    <xdr:ext cx="529590" cy="243205"/>
    <xdr:sp macro="" textlink="">
      <xdr:nvSpPr>
        <xdr:cNvPr id="503" name="テキスト ボックス 502"/>
        <xdr:cNvSpPr txBox="1"/>
      </xdr:nvSpPr>
      <xdr:spPr>
        <a:xfrm>
          <a:off x="11914505" y="605345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78740</xdr:rowOff>
    </xdr:from>
    <xdr:to xmlns:xdr="http://schemas.openxmlformats.org/drawingml/2006/spreadsheetDrawing">
      <xdr:col>89</xdr:col>
      <xdr:colOff>174625</xdr:colOff>
      <xdr:row>33</xdr:row>
      <xdr:rowOff>78740</xdr:rowOff>
    </xdr:to>
    <xdr:cxnSp macro="">
      <xdr:nvCxnSpPr>
        <xdr:cNvPr id="504" name="直線コネクタ 503"/>
        <xdr:cNvCxnSpPr/>
      </xdr:nvCxnSpPr>
      <xdr:spPr>
        <a:xfrm>
          <a:off x="12446000" y="57365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106045</xdr:rowOff>
    </xdr:from>
    <xdr:ext cx="529590" cy="248285"/>
    <xdr:sp macro="" textlink="">
      <xdr:nvSpPr>
        <xdr:cNvPr id="505" name="テキスト ボックス 504"/>
        <xdr:cNvSpPr txBox="1"/>
      </xdr:nvSpPr>
      <xdr:spPr>
        <a:xfrm>
          <a:off x="11914505" y="55924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133985</xdr:rowOff>
    </xdr:from>
    <xdr:to xmlns:xdr="http://schemas.openxmlformats.org/drawingml/2006/spreadsheetDrawing">
      <xdr:col>89</xdr:col>
      <xdr:colOff>174625</xdr:colOff>
      <xdr:row>30</xdr:row>
      <xdr:rowOff>133985</xdr:rowOff>
    </xdr:to>
    <xdr:cxnSp macro="">
      <xdr:nvCxnSpPr>
        <xdr:cNvPr id="506" name="直線コネクタ 505"/>
        <xdr:cNvCxnSpPr/>
      </xdr:nvCxnSpPr>
      <xdr:spPr>
        <a:xfrm>
          <a:off x="12446000" y="52774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161290</xdr:rowOff>
    </xdr:from>
    <xdr:ext cx="529590" cy="245110"/>
    <xdr:sp macro="" textlink="">
      <xdr:nvSpPr>
        <xdr:cNvPr id="507" name="テキスト ボックス 506"/>
        <xdr:cNvSpPr txBox="1"/>
      </xdr:nvSpPr>
      <xdr:spPr>
        <a:xfrm>
          <a:off x="11914505" y="513334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23495</xdr:rowOff>
    </xdr:from>
    <xdr:to xmlns:xdr="http://schemas.openxmlformats.org/drawingml/2006/spreadsheetDrawing">
      <xdr:col>89</xdr:col>
      <xdr:colOff>174625</xdr:colOff>
      <xdr:row>28</xdr:row>
      <xdr:rowOff>23495</xdr:rowOff>
    </xdr:to>
    <xdr:cxnSp macro="">
      <xdr:nvCxnSpPr>
        <xdr:cNvPr id="508" name="直線コネクタ 507"/>
        <xdr:cNvCxnSpPr/>
      </xdr:nvCxnSpPr>
      <xdr:spPr>
        <a:xfrm>
          <a:off x="12446000" y="4824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9590" cy="243205"/>
    <xdr:sp macro="" textlink="">
      <xdr:nvSpPr>
        <xdr:cNvPr id="509" name="テキスト ボックス 508"/>
        <xdr:cNvSpPr txBox="1"/>
      </xdr:nvSpPr>
      <xdr:spPr>
        <a:xfrm>
          <a:off x="11914505" y="468185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23495</xdr:rowOff>
    </xdr:from>
    <xdr:to xmlns:xdr="http://schemas.openxmlformats.org/drawingml/2006/spreadsheetDrawing">
      <xdr:col>89</xdr:col>
      <xdr:colOff>174625</xdr:colOff>
      <xdr:row>41</xdr:row>
      <xdr:rowOff>78740</xdr:rowOff>
    </xdr:to>
    <xdr:sp macro="" textlink="">
      <xdr:nvSpPr>
        <xdr:cNvPr id="510" name="消防費グラフ枠"/>
        <xdr:cNvSpPr/>
      </xdr:nvSpPr>
      <xdr:spPr>
        <a:xfrm>
          <a:off x="12446000" y="4824095"/>
          <a:ext cx="4683125"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81280</xdr:rowOff>
    </xdr:from>
    <xdr:to xmlns:xdr="http://schemas.openxmlformats.org/drawingml/2006/spreadsheetDrawing">
      <xdr:col>85</xdr:col>
      <xdr:colOff>126365</xdr:colOff>
      <xdr:row>38</xdr:row>
      <xdr:rowOff>82550</xdr:rowOff>
    </xdr:to>
    <xdr:cxnSp macro="">
      <xdr:nvCxnSpPr>
        <xdr:cNvPr id="511" name="直線コネクタ 510"/>
        <xdr:cNvCxnSpPr/>
      </xdr:nvCxnSpPr>
      <xdr:spPr>
        <a:xfrm flipV="1">
          <a:off x="16317595" y="5567680"/>
          <a:ext cx="1270" cy="1029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87630</xdr:rowOff>
    </xdr:from>
    <xdr:ext cx="534670" cy="242570"/>
    <xdr:sp macro="" textlink="">
      <xdr:nvSpPr>
        <xdr:cNvPr id="512" name="消防費最小値テキスト"/>
        <xdr:cNvSpPr txBox="1"/>
      </xdr:nvSpPr>
      <xdr:spPr>
        <a:xfrm>
          <a:off x="16367125" y="660273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82550</xdr:rowOff>
    </xdr:from>
    <xdr:to xmlns:xdr="http://schemas.openxmlformats.org/drawingml/2006/spreadsheetDrawing">
      <xdr:col>86</xdr:col>
      <xdr:colOff>25400</xdr:colOff>
      <xdr:row>38</xdr:row>
      <xdr:rowOff>82550</xdr:rowOff>
    </xdr:to>
    <xdr:cxnSp macro="">
      <xdr:nvCxnSpPr>
        <xdr:cNvPr id="513" name="直線コネクタ 512"/>
        <xdr:cNvCxnSpPr/>
      </xdr:nvCxnSpPr>
      <xdr:spPr>
        <a:xfrm>
          <a:off x="16230600" y="659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31</xdr:row>
      <xdr:rowOff>29845</xdr:rowOff>
    </xdr:from>
    <xdr:ext cx="534670" cy="243205"/>
    <xdr:sp macro="" textlink="">
      <xdr:nvSpPr>
        <xdr:cNvPr id="514" name="消防費最大値テキスト"/>
        <xdr:cNvSpPr txBox="1"/>
      </xdr:nvSpPr>
      <xdr:spPr>
        <a:xfrm>
          <a:off x="16367125" y="534479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81280</xdr:rowOff>
    </xdr:from>
    <xdr:to xmlns:xdr="http://schemas.openxmlformats.org/drawingml/2006/spreadsheetDrawing">
      <xdr:col>86</xdr:col>
      <xdr:colOff>25400</xdr:colOff>
      <xdr:row>32</xdr:row>
      <xdr:rowOff>81280</xdr:rowOff>
    </xdr:to>
    <xdr:cxnSp macro="">
      <xdr:nvCxnSpPr>
        <xdr:cNvPr id="515" name="直線コネクタ 514"/>
        <xdr:cNvCxnSpPr/>
      </xdr:nvCxnSpPr>
      <xdr:spPr>
        <a:xfrm>
          <a:off x="16230600" y="556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41275</xdr:rowOff>
    </xdr:from>
    <xdr:to xmlns:xdr="http://schemas.openxmlformats.org/drawingml/2006/spreadsheetDrawing">
      <xdr:col>85</xdr:col>
      <xdr:colOff>127000</xdr:colOff>
      <xdr:row>38</xdr:row>
      <xdr:rowOff>77470</xdr:rowOff>
    </xdr:to>
    <xdr:cxnSp macro="">
      <xdr:nvCxnSpPr>
        <xdr:cNvPr id="516" name="直線コネクタ 515"/>
        <xdr:cNvCxnSpPr/>
      </xdr:nvCxnSpPr>
      <xdr:spPr>
        <a:xfrm flipV="1">
          <a:off x="15481300" y="65563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76200</xdr:rowOff>
    </xdr:from>
    <xdr:ext cx="534670" cy="245745"/>
    <xdr:sp macro="" textlink="">
      <xdr:nvSpPr>
        <xdr:cNvPr id="517" name="消防費平均値テキスト"/>
        <xdr:cNvSpPr txBox="1"/>
      </xdr:nvSpPr>
      <xdr:spPr>
        <a:xfrm>
          <a:off x="16367125" y="624840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53975</xdr:rowOff>
    </xdr:from>
    <xdr:to xmlns:xdr="http://schemas.openxmlformats.org/drawingml/2006/spreadsheetDrawing">
      <xdr:col>85</xdr:col>
      <xdr:colOff>174625</xdr:colOff>
      <xdr:row>37</xdr:row>
      <xdr:rowOff>151765</xdr:rowOff>
    </xdr:to>
    <xdr:sp macro="" textlink="">
      <xdr:nvSpPr>
        <xdr:cNvPr id="518" name="フローチャート: 判断 517"/>
        <xdr:cNvSpPr/>
      </xdr:nvSpPr>
      <xdr:spPr>
        <a:xfrm>
          <a:off x="16268700" y="63976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77470</xdr:rowOff>
    </xdr:from>
    <xdr:to xmlns:xdr="http://schemas.openxmlformats.org/drawingml/2006/spreadsheetDrawing">
      <xdr:col>81</xdr:col>
      <xdr:colOff>50800</xdr:colOff>
      <xdr:row>38</xdr:row>
      <xdr:rowOff>117475</xdr:rowOff>
    </xdr:to>
    <xdr:cxnSp macro="">
      <xdr:nvCxnSpPr>
        <xdr:cNvPr id="519" name="直線コネクタ 518"/>
        <xdr:cNvCxnSpPr/>
      </xdr:nvCxnSpPr>
      <xdr:spPr>
        <a:xfrm flipV="1">
          <a:off x="14592300" y="65925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104775</xdr:rowOff>
    </xdr:from>
    <xdr:to xmlns:xdr="http://schemas.openxmlformats.org/drawingml/2006/spreadsheetDrawing">
      <xdr:col>81</xdr:col>
      <xdr:colOff>101600</xdr:colOff>
      <xdr:row>38</xdr:row>
      <xdr:rowOff>37465</xdr:rowOff>
    </xdr:to>
    <xdr:sp macro="" textlink="">
      <xdr:nvSpPr>
        <xdr:cNvPr id="520" name="フローチャート: 判断 519"/>
        <xdr:cNvSpPr/>
      </xdr:nvSpPr>
      <xdr:spPr>
        <a:xfrm>
          <a:off x="15430500" y="64484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53340</xdr:rowOff>
    </xdr:from>
    <xdr:ext cx="528955" cy="242570"/>
    <xdr:sp macro="" textlink="">
      <xdr:nvSpPr>
        <xdr:cNvPr id="521" name="テキスト ボックス 520"/>
        <xdr:cNvSpPr txBox="1"/>
      </xdr:nvSpPr>
      <xdr:spPr>
        <a:xfrm>
          <a:off x="15213965" y="6225540"/>
          <a:ext cx="5289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25400</xdr:rowOff>
    </xdr:from>
    <xdr:to xmlns:xdr="http://schemas.openxmlformats.org/drawingml/2006/spreadsheetDrawing">
      <xdr:col>76</xdr:col>
      <xdr:colOff>114300</xdr:colOff>
      <xdr:row>38</xdr:row>
      <xdr:rowOff>117475</xdr:rowOff>
    </xdr:to>
    <xdr:cxnSp macro="">
      <xdr:nvCxnSpPr>
        <xdr:cNvPr id="522" name="直線コネクタ 521"/>
        <xdr:cNvCxnSpPr/>
      </xdr:nvCxnSpPr>
      <xdr:spPr>
        <a:xfrm>
          <a:off x="13700125" y="6540500"/>
          <a:ext cx="89217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125730</xdr:rowOff>
    </xdr:from>
    <xdr:to xmlns:xdr="http://schemas.openxmlformats.org/drawingml/2006/spreadsheetDrawing">
      <xdr:col>76</xdr:col>
      <xdr:colOff>165100</xdr:colOff>
      <xdr:row>38</xdr:row>
      <xdr:rowOff>58420</xdr:rowOff>
    </xdr:to>
    <xdr:sp macro="" textlink="">
      <xdr:nvSpPr>
        <xdr:cNvPr id="523" name="フローチャート: 判断 522"/>
        <xdr:cNvSpPr/>
      </xdr:nvSpPr>
      <xdr:spPr>
        <a:xfrm>
          <a:off x="14541500" y="64693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73660</xdr:rowOff>
    </xdr:from>
    <xdr:ext cx="528955" cy="247650"/>
    <xdr:sp macro="" textlink="">
      <xdr:nvSpPr>
        <xdr:cNvPr id="524" name="テキスト ボックス 523"/>
        <xdr:cNvSpPr txBox="1"/>
      </xdr:nvSpPr>
      <xdr:spPr>
        <a:xfrm>
          <a:off x="14324965" y="62458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25400</xdr:rowOff>
    </xdr:from>
    <xdr:to xmlns:xdr="http://schemas.openxmlformats.org/drawingml/2006/spreadsheetDrawing">
      <xdr:col>71</xdr:col>
      <xdr:colOff>174625</xdr:colOff>
      <xdr:row>38</xdr:row>
      <xdr:rowOff>83185</xdr:rowOff>
    </xdr:to>
    <xdr:cxnSp macro="">
      <xdr:nvCxnSpPr>
        <xdr:cNvPr id="525" name="直線コネクタ 524"/>
        <xdr:cNvCxnSpPr/>
      </xdr:nvCxnSpPr>
      <xdr:spPr>
        <a:xfrm flipV="1">
          <a:off x="12814300" y="6540500"/>
          <a:ext cx="8858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125730</xdr:rowOff>
    </xdr:from>
    <xdr:to xmlns:xdr="http://schemas.openxmlformats.org/drawingml/2006/spreadsheetDrawing">
      <xdr:col>72</xdr:col>
      <xdr:colOff>38100</xdr:colOff>
      <xdr:row>38</xdr:row>
      <xdr:rowOff>58420</xdr:rowOff>
    </xdr:to>
    <xdr:sp macro="" textlink="">
      <xdr:nvSpPr>
        <xdr:cNvPr id="526" name="フローチャート: 判断 525"/>
        <xdr:cNvSpPr/>
      </xdr:nvSpPr>
      <xdr:spPr>
        <a:xfrm>
          <a:off x="13652500" y="64693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73660</xdr:rowOff>
    </xdr:from>
    <xdr:ext cx="528955" cy="247650"/>
    <xdr:sp macro="" textlink="">
      <xdr:nvSpPr>
        <xdr:cNvPr id="527" name="テキスト ボックス 526"/>
        <xdr:cNvSpPr txBox="1"/>
      </xdr:nvSpPr>
      <xdr:spPr>
        <a:xfrm>
          <a:off x="13435965" y="62458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102870</xdr:rowOff>
    </xdr:from>
    <xdr:to xmlns:xdr="http://schemas.openxmlformats.org/drawingml/2006/spreadsheetDrawing">
      <xdr:col>67</xdr:col>
      <xdr:colOff>101600</xdr:colOff>
      <xdr:row>38</xdr:row>
      <xdr:rowOff>34925</xdr:rowOff>
    </xdr:to>
    <xdr:sp macro="" textlink="">
      <xdr:nvSpPr>
        <xdr:cNvPr id="528" name="フローチャート: 判断 527"/>
        <xdr:cNvSpPr/>
      </xdr:nvSpPr>
      <xdr:spPr>
        <a:xfrm>
          <a:off x="12763500" y="64465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50800</xdr:rowOff>
    </xdr:from>
    <xdr:ext cx="528955" cy="245110"/>
    <xdr:sp macro="" textlink="">
      <xdr:nvSpPr>
        <xdr:cNvPr id="529" name="テキスト ボックス 528"/>
        <xdr:cNvSpPr txBox="1"/>
      </xdr:nvSpPr>
      <xdr:spPr>
        <a:xfrm>
          <a:off x="12546965" y="622300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76200</xdr:rowOff>
    </xdr:from>
    <xdr:ext cx="762000" cy="245745"/>
    <xdr:sp macro="" textlink="">
      <xdr:nvSpPr>
        <xdr:cNvPr id="530" name="テキスト ボックス 529"/>
        <xdr:cNvSpPr txBox="1"/>
      </xdr:nvSpPr>
      <xdr:spPr>
        <a:xfrm>
          <a:off x="161290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76200</xdr:rowOff>
    </xdr:from>
    <xdr:ext cx="762000" cy="245745"/>
    <xdr:sp macro="" textlink="">
      <xdr:nvSpPr>
        <xdr:cNvPr id="531" name="テキスト ボックス 530"/>
        <xdr:cNvSpPr txBox="1"/>
      </xdr:nvSpPr>
      <xdr:spPr>
        <a:xfrm>
          <a:off x="15290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76200</xdr:rowOff>
    </xdr:from>
    <xdr:ext cx="762000" cy="245745"/>
    <xdr:sp macro="" textlink="">
      <xdr:nvSpPr>
        <xdr:cNvPr id="532" name="テキスト ボックス 531"/>
        <xdr:cNvSpPr txBox="1"/>
      </xdr:nvSpPr>
      <xdr:spPr>
        <a:xfrm>
          <a:off x="14401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76200</xdr:rowOff>
    </xdr:from>
    <xdr:ext cx="762000" cy="245745"/>
    <xdr:sp macro="" textlink="">
      <xdr:nvSpPr>
        <xdr:cNvPr id="533" name="テキスト ボックス 532"/>
        <xdr:cNvSpPr txBox="1"/>
      </xdr:nvSpPr>
      <xdr:spPr>
        <a:xfrm>
          <a:off x="13509625"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76200</xdr:rowOff>
    </xdr:from>
    <xdr:ext cx="762000" cy="245745"/>
    <xdr:sp macro="" textlink="">
      <xdr:nvSpPr>
        <xdr:cNvPr id="534" name="テキスト ボックス 533"/>
        <xdr:cNvSpPr txBox="1"/>
      </xdr:nvSpPr>
      <xdr:spPr>
        <a:xfrm>
          <a:off x="12623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157480</xdr:rowOff>
    </xdr:from>
    <xdr:to xmlns:xdr="http://schemas.openxmlformats.org/drawingml/2006/spreadsheetDrawing">
      <xdr:col>85</xdr:col>
      <xdr:colOff>174625</xdr:colOff>
      <xdr:row>38</xdr:row>
      <xdr:rowOff>90170</xdr:rowOff>
    </xdr:to>
    <xdr:sp macro="" textlink="">
      <xdr:nvSpPr>
        <xdr:cNvPr id="535" name="楕円 534"/>
        <xdr:cNvSpPr/>
      </xdr:nvSpPr>
      <xdr:spPr>
        <a:xfrm>
          <a:off x="16268700" y="650113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75565</xdr:rowOff>
    </xdr:from>
    <xdr:ext cx="534670" cy="245110"/>
    <xdr:sp macro="" textlink="">
      <xdr:nvSpPr>
        <xdr:cNvPr id="536" name="消防費該当値テキスト"/>
        <xdr:cNvSpPr txBox="1"/>
      </xdr:nvSpPr>
      <xdr:spPr>
        <a:xfrm>
          <a:off x="16367125" y="641921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27940</xdr:rowOff>
    </xdr:from>
    <xdr:to xmlns:xdr="http://schemas.openxmlformats.org/drawingml/2006/spreadsheetDrawing">
      <xdr:col>81</xdr:col>
      <xdr:colOff>101600</xdr:colOff>
      <xdr:row>38</xdr:row>
      <xdr:rowOff>125730</xdr:rowOff>
    </xdr:to>
    <xdr:sp macro="" textlink="">
      <xdr:nvSpPr>
        <xdr:cNvPr id="537" name="楕円 536"/>
        <xdr:cNvSpPr/>
      </xdr:nvSpPr>
      <xdr:spPr>
        <a:xfrm>
          <a:off x="15430500" y="6543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117475</xdr:rowOff>
    </xdr:from>
    <xdr:ext cx="528955" cy="245110"/>
    <xdr:sp macro="" textlink="">
      <xdr:nvSpPr>
        <xdr:cNvPr id="538" name="テキスト ボックス 537"/>
        <xdr:cNvSpPr txBox="1"/>
      </xdr:nvSpPr>
      <xdr:spPr>
        <a:xfrm>
          <a:off x="15213965" y="663257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69850</xdr:rowOff>
    </xdr:from>
    <xdr:to xmlns:xdr="http://schemas.openxmlformats.org/drawingml/2006/spreadsheetDrawing">
      <xdr:col>76</xdr:col>
      <xdr:colOff>165100</xdr:colOff>
      <xdr:row>39</xdr:row>
      <xdr:rowOff>1270</xdr:rowOff>
    </xdr:to>
    <xdr:sp macro="" textlink="">
      <xdr:nvSpPr>
        <xdr:cNvPr id="539" name="楕円 538"/>
        <xdr:cNvSpPr/>
      </xdr:nvSpPr>
      <xdr:spPr>
        <a:xfrm>
          <a:off x="14541500" y="65849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158115</xdr:rowOff>
    </xdr:from>
    <xdr:ext cx="528955" cy="243205"/>
    <xdr:sp macro="" textlink="">
      <xdr:nvSpPr>
        <xdr:cNvPr id="540" name="テキスト ボックス 539"/>
        <xdr:cNvSpPr txBox="1"/>
      </xdr:nvSpPr>
      <xdr:spPr>
        <a:xfrm>
          <a:off x="14324965" y="6673215"/>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140970</xdr:rowOff>
    </xdr:from>
    <xdr:to xmlns:xdr="http://schemas.openxmlformats.org/drawingml/2006/spreadsheetDrawing">
      <xdr:col>72</xdr:col>
      <xdr:colOff>38100</xdr:colOff>
      <xdr:row>38</xdr:row>
      <xdr:rowOff>73660</xdr:rowOff>
    </xdr:to>
    <xdr:sp macro="" textlink="">
      <xdr:nvSpPr>
        <xdr:cNvPr id="541" name="楕円 540"/>
        <xdr:cNvSpPr/>
      </xdr:nvSpPr>
      <xdr:spPr>
        <a:xfrm>
          <a:off x="13652500" y="64846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66040</xdr:rowOff>
    </xdr:from>
    <xdr:ext cx="528955" cy="245745"/>
    <xdr:sp macro="" textlink="">
      <xdr:nvSpPr>
        <xdr:cNvPr id="542" name="テキスト ボックス 541"/>
        <xdr:cNvSpPr txBox="1"/>
      </xdr:nvSpPr>
      <xdr:spPr>
        <a:xfrm>
          <a:off x="13435965" y="658114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34925</xdr:rowOff>
    </xdr:from>
    <xdr:to xmlns:xdr="http://schemas.openxmlformats.org/drawingml/2006/spreadsheetDrawing">
      <xdr:col>67</xdr:col>
      <xdr:colOff>101600</xdr:colOff>
      <xdr:row>38</xdr:row>
      <xdr:rowOff>132715</xdr:rowOff>
    </xdr:to>
    <xdr:sp macro="" textlink="">
      <xdr:nvSpPr>
        <xdr:cNvPr id="543" name="楕円 542"/>
        <xdr:cNvSpPr/>
      </xdr:nvSpPr>
      <xdr:spPr>
        <a:xfrm>
          <a:off x="12763500" y="655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123825</xdr:rowOff>
    </xdr:from>
    <xdr:ext cx="528955" cy="243205"/>
    <xdr:sp macro="" textlink="">
      <xdr:nvSpPr>
        <xdr:cNvPr id="544" name="テキスト ボックス 543"/>
        <xdr:cNvSpPr txBox="1"/>
      </xdr:nvSpPr>
      <xdr:spPr>
        <a:xfrm>
          <a:off x="12546965" y="6638925"/>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53975</xdr:rowOff>
    </xdr:from>
    <xdr:to xmlns:xdr="http://schemas.openxmlformats.org/drawingml/2006/spreadsheetDrawing">
      <xdr:col>89</xdr:col>
      <xdr:colOff>174625</xdr:colOff>
      <xdr:row>45</xdr:row>
      <xdr:rowOff>29845</xdr:rowOff>
    </xdr:to>
    <xdr:sp macro="" textlink="">
      <xdr:nvSpPr>
        <xdr:cNvPr id="545" name="正方形/長方形 544"/>
        <xdr:cNvSpPr/>
      </xdr:nvSpPr>
      <xdr:spPr>
        <a:xfrm>
          <a:off x="12446000" y="7426325"/>
          <a:ext cx="4683125"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53975</xdr:rowOff>
    </xdr:from>
    <xdr:to xmlns:xdr="http://schemas.openxmlformats.org/drawingml/2006/spreadsheetDrawing">
      <xdr:col>74</xdr:col>
      <xdr:colOff>0</xdr:colOff>
      <xdr:row>46</xdr:row>
      <xdr:rowOff>133985</xdr:rowOff>
    </xdr:to>
    <xdr:sp macro="" textlink="">
      <xdr:nvSpPr>
        <xdr:cNvPr id="546" name="正方形/長方形 545"/>
        <xdr:cNvSpPr/>
      </xdr:nvSpPr>
      <xdr:spPr>
        <a:xfrm>
          <a:off x="12573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84455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53975</xdr:rowOff>
    </xdr:from>
    <xdr:to xmlns:xdr="http://schemas.openxmlformats.org/drawingml/2006/spreadsheetDrawing">
      <xdr:col>79</xdr:col>
      <xdr:colOff>63500</xdr:colOff>
      <xdr:row>46</xdr:row>
      <xdr:rowOff>133985</xdr:rowOff>
    </xdr:to>
    <xdr:sp macro="" textlink="">
      <xdr:nvSpPr>
        <xdr:cNvPr id="548" name="正方形/長方形 547"/>
        <xdr:cNvSpPr/>
      </xdr:nvSpPr>
      <xdr:spPr>
        <a:xfrm>
          <a:off x="13589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84455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53975</xdr:rowOff>
    </xdr:from>
    <xdr:to xmlns:xdr="http://schemas.openxmlformats.org/drawingml/2006/spreadsheetDrawing">
      <xdr:col>85</xdr:col>
      <xdr:colOff>63500</xdr:colOff>
      <xdr:row>46</xdr:row>
      <xdr:rowOff>133985</xdr:rowOff>
    </xdr:to>
    <xdr:sp macro="" textlink="">
      <xdr:nvSpPr>
        <xdr:cNvPr id="550" name="正方形/長方形 549"/>
        <xdr:cNvSpPr/>
      </xdr:nvSpPr>
      <xdr:spPr>
        <a:xfrm>
          <a:off x="14732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84455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23495</xdr:rowOff>
    </xdr:from>
    <xdr:to xmlns:xdr="http://schemas.openxmlformats.org/drawingml/2006/spreadsheetDrawing">
      <xdr:col>89</xdr:col>
      <xdr:colOff>174625</xdr:colOff>
      <xdr:row>61</xdr:row>
      <xdr:rowOff>76200</xdr:rowOff>
    </xdr:to>
    <xdr:sp macro="" textlink="">
      <xdr:nvSpPr>
        <xdr:cNvPr id="552" name="正方形/長方形 551"/>
        <xdr:cNvSpPr/>
      </xdr:nvSpPr>
      <xdr:spPr>
        <a:xfrm>
          <a:off x="12446000" y="8253095"/>
          <a:ext cx="4683125"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4445</xdr:rowOff>
    </xdr:from>
    <xdr:ext cx="346075" cy="215900"/>
    <xdr:sp macro="" textlink="">
      <xdr:nvSpPr>
        <xdr:cNvPr id="553" name="テキスト ボックス 552"/>
        <xdr:cNvSpPr txBox="1"/>
      </xdr:nvSpPr>
      <xdr:spPr>
        <a:xfrm>
          <a:off x="12407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76200</xdr:rowOff>
    </xdr:from>
    <xdr:to xmlns:xdr="http://schemas.openxmlformats.org/drawingml/2006/spreadsheetDrawing">
      <xdr:col>89</xdr:col>
      <xdr:colOff>174625</xdr:colOff>
      <xdr:row>61</xdr:row>
      <xdr:rowOff>76200</xdr:rowOff>
    </xdr:to>
    <xdr:cxnSp macro="">
      <xdr:nvCxnSpPr>
        <xdr:cNvPr id="554" name="直線コネクタ 553"/>
        <xdr:cNvCxnSpPr/>
      </xdr:nvCxnSpPr>
      <xdr:spPr>
        <a:xfrm>
          <a:off x="12446000" y="105346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102870</xdr:rowOff>
    </xdr:from>
    <xdr:ext cx="245110" cy="239395"/>
    <xdr:sp macro="" textlink="">
      <xdr:nvSpPr>
        <xdr:cNvPr id="555" name="テキスト ボックス 554"/>
        <xdr:cNvSpPr txBox="1"/>
      </xdr:nvSpPr>
      <xdr:spPr>
        <a:xfrm>
          <a:off x="12197080" y="10389870"/>
          <a:ext cx="2451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93980</xdr:rowOff>
    </xdr:from>
    <xdr:to xmlns:xdr="http://schemas.openxmlformats.org/drawingml/2006/spreadsheetDrawing">
      <xdr:col>89</xdr:col>
      <xdr:colOff>174625</xdr:colOff>
      <xdr:row>59</xdr:row>
      <xdr:rowOff>93980</xdr:rowOff>
    </xdr:to>
    <xdr:cxnSp macro="">
      <xdr:nvCxnSpPr>
        <xdr:cNvPr id="556" name="直線コネクタ 555"/>
        <xdr:cNvCxnSpPr/>
      </xdr:nvCxnSpPr>
      <xdr:spPr>
        <a:xfrm>
          <a:off x="12446000" y="102095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122555</xdr:rowOff>
    </xdr:from>
    <xdr:ext cx="529590" cy="241935"/>
    <xdr:sp macro="" textlink="">
      <xdr:nvSpPr>
        <xdr:cNvPr id="557" name="テキスト ボックス 556"/>
        <xdr:cNvSpPr txBox="1"/>
      </xdr:nvSpPr>
      <xdr:spPr>
        <a:xfrm>
          <a:off x="11914505" y="10066655"/>
          <a:ext cx="5295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109855</xdr:rowOff>
    </xdr:from>
    <xdr:to xmlns:xdr="http://schemas.openxmlformats.org/drawingml/2006/spreadsheetDrawing">
      <xdr:col>89</xdr:col>
      <xdr:colOff>174625</xdr:colOff>
      <xdr:row>57</xdr:row>
      <xdr:rowOff>109855</xdr:rowOff>
    </xdr:to>
    <xdr:cxnSp macro="">
      <xdr:nvCxnSpPr>
        <xdr:cNvPr id="558" name="直線コネクタ 557"/>
        <xdr:cNvCxnSpPr/>
      </xdr:nvCxnSpPr>
      <xdr:spPr>
        <a:xfrm>
          <a:off x="12446000" y="98825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137795</xdr:rowOff>
    </xdr:from>
    <xdr:ext cx="529590" cy="248285"/>
    <xdr:sp macro="" textlink="">
      <xdr:nvSpPr>
        <xdr:cNvPr id="559" name="テキスト ボックス 558"/>
        <xdr:cNvSpPr txBox="1"/>
      </xdr:nvSpPr>
      <xdr:spPr>
        <a:xfrm>
          <a:off x="11914505" y="97389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125730</xdr:rowOff>
    </xdr:from>
    <xdr:to xmlns:xdr="http://schemas.openxmlformats.org/drawingml/2006/spreadsheetDrawing">
      <xdr:col>89</xdr:col>
      <xdr:colOff>174625</xdr:colOff>
      <xdr:row>55</xdr:row>
      <xdr:rowOff>125730</xdr:rowOff>
    </xdr:to>
    <xdr:cxnSp macro="">
      <xdr:nvCxnSpPr>
        <xdr:cNvPr id="560" name="直線コネクタ 559"/>
        <xdr:cNvCxnSpPr/>
      </xdr:nvCxnSpPr>
      <xdr:spPr>
        <a:xfrm>
          <a:off x="12446000" y="955548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153670</xdr:rowOff>
    </xdr:from>
    <xdr:ext cx="529590" cy="245110"/>
    <xdr:sp macro="" textlink="">
      <xdr:nvSpPr>
        <xdr:cNvPr id="561" name="テキスト ボックス 560"/>
        <xdr:cNvSpPr txBox="1"/>
      </xdr:nvSpPr>
      <xdr:spPr>
        <a:xfrm>
          <a:off x="11914505" y="941197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140970</xdr:rowOff>
    </xdr:from>
    <xdr:to xmlns:xdr="http://schemas.openxmlformats.org/drawingml/2006/spreadsheetDrawing">
      <xdr:col>89</xdr:col>
      <xdr:colOff>174625</xdr:colOff>
      <xdr:row>53</xdr:row>
      <xdr:rowOff>140970</xdr:rowOff>
    </xdr:to>
    <xdr:cxnSp macro="">
      <xdr:nvCxnSpPr>
        <xdr:cNvPr id="562" name="直線コネクタ 561"/>
        <xdr:cNvCxnSpPr/>
      </xdr:nvCxnSpPr>
      <xdr:spPr>
        <a:xfrm>
          <a:off x="12446000" y="92278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4445</xdr:rowOff>
    </xdr:from>
    <xdr:ext cx="529590" cy="248285"/>
    <xdr:sp macro="" textlink="">
      <xdr:nvSpPr>
        <xdr:cNvPr id="563" name="テキスト ボックス 562"/>
        <xdr:cNvSpPr txBox="1"/>
      </xdr:nvSpPr>
      <xdr:spPr>
        <a:xfrm>
          <a:off x="11914505" y="90912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157480</xdr:rowOff>
    </xdr:from>
    <xdr:to xmlns:xdr="http://schemas.openxmlformats.org/drawingml/2006/spreadsheetDrawing">
      <xdr:col>89</xdr:col>
      <xdr:colOff>174625</xdr:colOff>
      <xdr:row>51</xdr:row>
      <xdr:rowOff>157480</xdr:rowOff>
    </xdr:to>
    <xdr:cxnSp macro="">
      <xdr:nvCxnSpPr>
        <xdr:cNvPr id="564" name="直線コネクタ 563"/>
        <xdr:cNvCxnSpPr/>
      </xdr:nvCxnSpPr>
      <xdr:spPr>
        <a:xfrm>
          <a:off x="12446000" y="89014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20320</xdr:rowOff>
    </xdr:from>
    <xdr:ext cx="591820" cy="242570"/>
    <xdr:sp macro="" textlink="">
      <xdr:nvSpPr>
        <xdr:cNvPr id="565" name="テキスト ボックス 564"/>
        <xdr:cNvSpPr txBox="1"/>
      </xdr:nvSpPr>
      <xdr:spPr>
        <a:xfrm>
          <a:off x="11850370" y="8764270"/>
          <a:ext cx="5918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7620</xdr:rowOff>
    </xdr:from>
    <xdr:to xmlns:xdr="http://schemas.openxmlformats.org/drawingml/2006/spreadsheetDrawing">
      <xdr:col>89</xdr:col>
      <xdr:colOff>174625</xdr:colOff>
      <xdr:row>50</xdr:row>
      <xdr:rowOff>7620</xdr:rowOff>
    </xdr:to>
    <xdr:cxnSp macro="">
      <xdr:nvCxnSpPr>
        <xdr:cNvPr id="566" name="直線コネクタ 565"/>
        <xdr:cNvCxnSpPr/>
      </xdr:nvCxnSpPr>
      <xdr:spPr>
        <a:xfrm>
          <a:off x="12446000" y="858012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35560</xdr:rowOff>
    </xdr:from>
    <xdr:ext cx="591820" cy="248285"/>
    <xdr:sp macro="" textlink="">
      <xdr:nvSpPr>
        <xdr:cNvPr id="567" name="テキスト ボックス 566"/>
        <xdr:cNvSpPr txBox="1"/>
      </xdr:nvSpPr>
      <xdr:spPr>
        <a:xfrm>
          <a:off x="11850370" y="8436610"/>
          <a:ext cx="591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23495</xdr:rowOff>
    </xdr:from>
    <xdr:to xmlns:xdr="http://schemas.openxmlformats.org/drawingml/2006/spreadsheetDrawing">
      <xdr:col>89</xdr:col>
      <xdr:colOff>174625</xdr:colOff>
      <xdr:row>48</xdr:row>
      <xdr:rowOff>23495</xdr:rowOff>
    </xdr:to>
    <xdr:cxnSp macro="">
      <xdr:nvCxnSpPr>
        <xdr:cNvPr id="568" name="直線コネクタ 567"/>
        <xdr:cNvCxnSpPr/>
      </xdr:nvCxnSpPr>
      <xdr:spPr>
        <a:xfrm>
          <a:off x="12446000" y="82530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1820" cy="243205"/>
    <xdr:sp macro="" textlink="">
      <xdr:nvSpPr>
        <xdr:cNvPr id="569" name="テキスト ボックス 568"/>
        <xdr:cNvSpPr txBox="1"/>
      </xdr:nvSpPr>
      <xdr:spPr>
        <a:xfrm>
          <a:off x="11850370" y="8110855"/>
          <a:ext cx="591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23495</xdr:rowOff>
    </xdr:from>
    <xdr:to xmlns:xdr="http://schemas.openxmlformats.org/drawingml/2006/spreadsheetDrawing">
      <xdr:col>89</xdr:col>
      <xdr:colOff>174625</xdr:colOff>
      <xdr:row>61</xdr:row>
      <xdr:rowOff>76200</xdr:rowOff>
    </xdr:to>
    <xdr:sp macro="" textlink="">
      <xdr:nvSpPr>
        <xdr:cNvPr id="570" name="教育費グラフ枠"/>
        <xdr:cNvSpPr/>
      </xdr:nvSpPr>
      <xdr:spPr>
        <a:xfrm>
          <a:off x="12446000" y="8253095"/>
          <a:ext cx="4683125"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122555</xdr:rowOff>
    </xdr:from>
    <xdr:to xmlns:xdr="http://schemas.openxmlformats.org/drawingml/2006/spreadsheetDrawing">
      <xdr:col>85</xdr:col>
      <xdr:colOff>126365</xdr:colOff>
      <xdr:row>58</xdr:row>
      <xdr:rowOff>104775</xdr:rowOff>
    </xdr:to>
    <xdr:cxnSp macro="">
      <xdr:nvCxnSpPr>
        <xdr:cNvPr id="571" name="直線コネクタ 570"/>
        <xdr:cNvCxnSpPr/>
      </xdr:nvCxnSpPr>
      <xdr:spPr>
        <a:xfrm flipV="1">
          <a:off x="16317595" y="8695055"/>
          <a:ext cx="127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106680</xdr:rowOff>
    </xdr:from>
    <xdr:ext cx="534670" cy="247650"/>
    <xdr:sp macro="" textlink="">
      <xdr:nvSpPr>
        <xdr:cNvPr id="572" name="教育費最小値テキスト"/>
        <xdr:cNvSpPr txBox="1"/>
      </xdr:nvSpPr>
      <xdr:spPr>
        <a:xfrm>
          <a:off x="16367125" y="100507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104775</xdr:rowOff>
    </xdr:from>
    <xdr:to xmlns:xdr="http://schemas.openxmlformats.org/drawingml/2006/spreadsheetDrawing">
      <xdr:col>86</xdr:col>
      <xdr:colOff>25400</xdr:colOff>
      <xdr:row>58</xdr:row>
      <xdr:rowOff>104775</xdr:rowOff>
    </xdr:to>
    <xdr:cxnSp macro="">
      <xdr:nvCxnSpPr>
        <xdr:cNvPr id="573" name="直線コネクタ 572"/>
        <xdr:cNvCxnSpPr/>
      </xdr:nvCxnSpPr>
      <xdr:spPr>
        <a:xfrm>
          <a:off x="16230600" y="1004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70485</xdr:rowOff>
    </xdr:from>
    <xdr:ext cx="598805" cy="248285"/>
    <xdr:sp macro="" textlink="">
      <xdr:nvSpPr>
        <xdr:cNvPr id="574" name="教育費最大値テキスト"/>
        <xdr:cNvSpPr txBox="1"/>
      </xdr:nvSpPr>
      <xdr:spPr>
        <a:xfrm>
          <a:off x="16367125" y="84715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112,707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122555</xdr:rowOff>
    </xdr:from>
    <xdr:to xmlns:xdr="http://schemas.openxmlformats.org/drawingml/2006/spreadsheetDrawing">
      <xdr:col>86</xdr:col>
      <xdr:colOff>25400</xdr:colOff>
      <xdr:row>50</xdr:row>
      <xdr:rowOff>122555</xdr:rowOff>
    </xdr:to>
    <xdr:cxnSp macro="">
      <xdr:nvCxnSpPr>
        <xdr:cNvPr id="575" name="直線コネクタ 574"/>
        <xdr:cNvCxnSpPr/>
      </xdr:nvCxnSpPr>
      <xdr:spPr>
        <a:xfrm>
          <a:off x="16230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35560</xdr:rowOff>
    </xdr:from>
    <xdr:to xmlns:xdr="http://schemas.openxmlformats.org/drawingml/2006/spreadsheetDrawing">
      <xdr:col>85</xdr:col>
      <xdr:colOff>127000</xdr:colOff>
      <xdr:row>57</xdr:row>
      <xdr:rowOff>60325</xdr:rowOff>
    </xdr:to>
    <xdr:cxnSp macro="">
      <xdr:nvCxnSpPr>
        <xdr:cNvPr id="576" name="直線コネクタ 575"/>
        <xdr:cNvCxnSpPr/>
      </xdr:nvCxnSpPr>
      <xdr:spPr>
        <a:xfrm flipV="1">
          <a:off x="15481300" y="980821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22225</xdr:rowOff>
    </xdr:from>
    <xdr:ext cx="534670" cy="243205"/>
    <xdr:sp macro="" textlink="">
      <xdr:nvSpPr>
        <xdr:cNvPr id="577" name="教育費平均値テキスト"/>
        <xdr:cNvSpPr txBox="1"/>
      </xdr:nvSpPr>
      <xdr:spPr>
        <a:xfrm>
          <a:off x="16367125" y="945197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0</xdr:rowOff>
    </xdr:from>
    <xdr:to xmlns:xdr="http://schemas.openxmlformats.org/drawingml/2006/spreadsheetDrawing">
      <xdr:col>85</xdr:col>
      <xdr:colOff>174625</xdr:colOff>
      <xdr:row>56</xdr:row>
      <xdr:rowOff>98425</xdr:rowOff>
    </xdr:to>
    <xdr:sp macro="" textlink="">
      <xdr:nvSpPr>
        <xdr:cNvPr id="578" name="フローチャート: 判断 577"/>
        <xdr:cNvSpPr/>
      </xdr:nvSpPr>
      <xdr:spPr>
        <a:xfrm>
          <a:off x="16268700" y="960120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93345</xdr:rowOff>
    </xdr:from>
    <xdr:to xmlns:xdr="http://schemas.openxmlformats.org/drawingml/2006/spreadsheetDrawing">
      <xdr:col>81</xdr:col>
      <xdr:colOff>50800</xdr:colOff>
      <xdr:row>57</xdr:row>
      <xdr:rowOff>60325</xdr:rowOff>
    </xdr:to>
    <xdr:cxnSp macro="">
      <xdr:nvCxnSpPr>
        <xdr:cNvPr id="579" name="直線コネクタ 578"/>
        <xdr:cNvCxnSpPr/>
      </xdr:nvCxnSpPr>
      <xdr:spPr>
        <a:xfrm>
          <a:off x="14592300" y="9523095"/>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100330</xdr:rowOff>
    </xdr:from>
    <xdr:to xmlns:xdr="http://schemas.openxmlformats.org/drawingml/2006/spreadsheetDrawing">
      <xdr:col>81</xdr:col>
      <xdr:colOff>101600</xdr:colOff>
      <xdr:row>57</xdr:row>
      <xdr:rowOff>33020</xdr:rowOff>
    </xdr:to>
    <xdr:sp macro="" textlink="">
      <xdr:nvSpPr>
        <xdr:cNvPr id="580" name="フローチャート: 判断 579"/>
        <xdr:cNvSpPr/>
      </xdr:nvSpPr>
      <xdr:spPr>
        <a:xfrm>
          <a:off x="15430500" y="97015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48895</xdr:rowOff>
    </xdr:from>
    <xdr:ext cx="528955" cy="247015"/>
    <xdr:sp macro="" textlink="">
      <xdr:nvSpPr>
        <xdr:cNvPr id="581" name="テキスト ボックス 580"/>
        <xdr:cNvSpPr txBox="1"/>
      </xdr:nvSpPr>
      <xdr:spPr>
        <a:xfrm>
          <a:off x="15213965" y="947864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55</xdr:row>
      <xdr:rowOff>93345</xdr:rowOff>
    </xdr:from>
    <xdr:to xmlns:xdr="http://schemas.openxmlformats.org/drawingml/2006/spreadsheetDrawing">
      <xdr:col>76</xdr:col>
      <xdr:colOff>114300</xdr:colOff>
      <xdr:row>56</xdr:row>
      <xdr:rowOff>127000</xdr:rowOff>
    </xdr:to>
    <xdr:cxnSp macro="">
      <xdr:nvCxnSpPr>
        <xdr:cNvPr id="582" name="直線コネクタ 581"/>
        <xdr:cNvCxnSpPr/>
      </xdr:nvCxnSpPr>
      <xdr:spPr>
        <a:xfrm flipV="1">
          <a:off x="13700125" y="9523095"/>
          <a:ext cx="892175"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135255</xdr:rowOff>
    </xdr:from>
    <xdr:to xmlns:xdr="http://schemas.openxmlformats.org/drawingml/2006/spreadsheetDrawing">
      <xdr:col>76</xdr:col>
      <xdr:colOff>165100</xdr:colOff>
      <xdr:row>57</xdr:row>
      <xdr:rowOff>67945</xdr:rowOff>
    </xdr:to>
    <xdr:sp macro="" textlink="">
      <xdr:nvSpPr>
        <xdr:cNvPr id="583" name="フローチャート: 判断 582"/>
        <xdr:cNvSpPr/>
      </xdr:nvSpPr>
      <xdr:spPr>
        <a:xfrm>
          <a:off x="14541500" y="97364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59055</xdr:rowOff>
    </xdr:from>
    <xdr:ext cx="528955" cy="245110"/>
    <xdr:sp macro="" textlink="">
      <xdr:nvSpPr>
        <xdr:cNvPr id="584" name="テキスト ボックス 583"/>
        <xdr:cNvSpPr txBox="1"/>
      </xdr:nvSpPr>
      <xdr:spPr>
        <a:xfrm>
          <a:off x="14324965" y="983170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127000</xdr:rowOff>
    </xdr:from>
    <xdr:to xmlns:xdr="http://schemas.openxmlformats.org/drawingml/2006/spreadsheetDrawing">
      <xdr:col>71</xdr:col>
      <xdr:colOff>174625</xdr:colOff>
      <xdr:row>57</xdr:row>
      <xdr:rowOff>64135</xdr:rowOff>
    </xdr:to>
    <xdr:cxnSp macro="">
      <xdr:nvCxnSpPr>
        <xdr:cNvPr id="585" name="直線コネクタ 584"/>
        <xdr:cNvCxnSpPr/>
      </xdr:nvCxnSpPr>
      <xdr:spPr>
        <a:xfrm flipV="1">
          <a:off x="12814300" y="9728200"/>
          <a:ext cx="8858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100965</xdr:rowOff>
    </xdr:from>
    <xdr:to xmlns:xdr="http://schemas.openxmlformats.org/drawingml/2006/spreadsheetDrawing">
      <xdr:col>72</xdr:col>
      <xdr:colOff>38100</xdr:colOff>
      <xdr:row>57</xdr:row>
      <xdr:rowOff>33655</xdr:rowOff>
    </xdr:to>
    <xdr:sp macro="" textlink="">
      <xdr:nvSpPr>
        <xdr:cNvPr id="586" name="フローチャート: 判断 585"/>
        <xdr:cNvSpPr/>
      </xdr:nvSpPr>
      <xdr:spPr>
        <a:xfrm>
          <a:off x="13652500" y="97021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24765</xdr:rowOff>
    </xdr:from>
    <xdr:ext cx="528955" cy="245110"/>
    <xdr:sp macro="" textlink="">
      <xdr:nvSpPr>
        <xdr:cNvPr id="587" name="テキスト ボックス 586"/>
        <xdr:cNvSpPr txBox="1"/>
      </xdr:nvSpPr>
      <xdr:spPr>
        <a:xfrm>
          <a:off x="13435965" y="979741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106045</xdr:rowOff>
    </xdr:from>
    <xdr:to xmlns:xdr="http://schemas.openxmlformats.org/drawingml/2006/spreadsheetDrawing">
      <xdr:col>67</xdr:col>
      <xdr:colOff>101600</xdr:colOff>
      <xdr:row>57</xdr:row>
      <xdr:rowOff>38735</xdr:rowOff>
    </xdr:to>
    <xdr:sp macro="" textlink="">
      <xdr:nvSpPr>
        <xdr:cNvPr id="588" name="フローチャート: 判断 587"/>
        <xdr:cNvSpPr/>
      </xdr:nvSpPr>
      <xdr:spPr>
        <a:xfrm>
          <a:off x="12763500" y="97072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55245</xdr:rowOff>
    </xdr:from>
    <xdr:ext cx="528955" cy="243205"/>
    <xdr:sp macro="" textlink="">
      <xdr:nvSpPr>
        <xdr:cNvPr id="589" name="テキスト ボックス 588"/>
        <xdr:cNvSpPr txBox="1"/>
      </xdr:nvSpPr>
      <xdr:spPr>
        <a:xfrm>
          <a:off x="12546965" y="9484995"/>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73025</xdr:rowOff>
    </xdr:from>
    <xdr:ext cx="762000" cy="238760"/>
    <xdr:sp macro="" textlink="">
      <xdr:nvSpPr>
        <xdr:cNvPr id="590" name="テキスト ボックス 589"/>
        <xdr:cNvSpPr txBox="1"/>
      </xdr:nvSpPr>
      <xdr:spPr>
        <a:xfrm>
          <a:off x="16129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73025</xdr:rowOff>
    </xdr:from>
    <xdr:ext cx="762000" cy="238760"/>
    <xdr:sp macro="" textlink="">
      <xdr:nvSpPr>
        <xdr:cNvPr id="591" name="テキスト ボックス 590"/>
        <xdr:cNvSpPr txBox="1"/>
      </xdr:nvSpPr>
      <xdr:spPr>
        <a:xfrm>
          <a:off x="15290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73025</xdr:rowOff>
    </xdr:from>
    <xdr:ext cx="762000" cy="238760"/>
    <xdr:sp macro="" textlink="">
      <xdr:nvSpPr>
        <xdr:cNvPr id="592" name="テキスト ボックス 591"/>
        <xdr:cNvSpPr txBox="1"/>
      </xdr:nvSpPr>
      <xdr:spPr>
        <a:xfrm>
          <a:off x="14401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73025</xdr:rowOff>
    </xdr:from>
    <xdr:ext cx="762000" cy="238760"/>
    <xdr:sp macro="" textlink="">
      <xdr:nvSpPr>
        <xdr:cNvPr id="593" name="テキスト ボックス 592"/>
        <xdr:cNvSpPr txBox="1"/>
      </xdr:nvSpPr>
      <xdr:spPr>
        <a:xfrm>
          <a:off x="13509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73025</xdr:rowOff>
    </xdr:from>
    <xdr:ext cx="762000" cy="238760"/>
    <xdr:sp macro="" textlink="">
      <xdr:nvSpPr>
        <xdr:cNvPr id="594" name="テキスト ボックス 593"/>
        <xdr:cNvSpPr txBox="1"/>
      </xdr:nvSpPr>
      <xdr:spPr>
        <a:xfrm>
          <a:off x="12623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151765</xdr:rowOff>
    </xdr:from>
    <xdr:to xmlns:xdr="http://schemas.openxmlformats.org/drawingml/2006/spreadsheetDrawing">
      <xdr:col>85</xdr:col>
      <xdr:colOff>174625</xdr:colOff>
      <xdr:row>57</xdr:row>
      <xdr:rowOff>84455</xdr:rowOff>
    </xdr:to>
    <xdr:sp macro="" textlink="">
      <xdr:nvSpPr>
        <xdr:cNvPr id="595" name="楕円 594"/>
        <xdr:cNvSpPr/>
      </xdr:nvSpPr>
      <xdr:spPr>
        <a:xfrm>
          <a:off x="16268700" y="9752965"/>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56</xdr:row>
      <xdr:rowOff>130810</xdr:rowOff>
    </xdr:from>
    <xdr:ext cx="534670" cy="245745"/>
    <xdr:sp macro="" textlink="">
      <xdr:nvSpPr>
        <xdr:cNvPr id="596" name="教育費該当値テキスト"/>
        <xdr:cNvSpPr txBox="1"/>
      </xdr:nvSpPr>
      <xdr:spPr>
        <a:xfrm>
          <a:off x="16367125" y="97320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12065</xdr:rowOff>
    </xdr:from>
    <xdr:to xmlns:xdr="http://schemas.openxmlformats.org/drawingml/2006/spreadsheetDrawing">
      <xdr:col>81</xdr:col>
      <xdr:colOff>101600</xdr:colOff>
      <xdr:row>57</xdr:row>
      <xdr:rowOff>109855</xdr:rowOff>
    </xdr:to>
    <xdr:sp macro="" textlink="">
      <xdr:nvSpPr>
        <xdr:cNvPr id="597" name="楕円 596"/>
        <xdr:cNvSpPr/>
      </xdr:nvSpPr>
      <xdr:spPr>
        <a:xfrm>
          <a:off x="15430500" y="978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101600</xdr:rowOff>
    </xdr:from>
    <xdr:ext cx="528955" cy="247650"/>
    <xdr:sp macro="" textlink="">
      <xdr:nvSpPr>
        <xdr:cNvPr id="598" name="テキスト ボックス 597"/>
        <xdr:cNvSpPr txBox="1"/>
      </xdr:nvSpPr>
      <xdr:spPr>
        <a:xfrm>
          <a:off x="15213965" y="98742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45085</xdr:rowOff>
    </xdr:from>
    <xdr:to xmlns:xdr="http://schemas.openxmlformats.org/drawingml/2006/spreadsheetDrawing">
      <xdr:col>76</xdr:col>
      <xdr:colOff>165100</xdr:colOff>
      <xdr:row>55</xdr:row>
      <xdr:rowOff>142240</xdr:rowOff>
    </xdr:to>
    <xdr:sp macro="" textlink="">
      <xdr:nvSpPr>
        <xdr:cNvPr id="599" name="楕円 598"/>
        <xdr:cNvSpPr/>
      </xdr:nvSpPr>
      <xdr:spPr>
        <a:xfrm>
          <a:off x="14541500" y="94748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28955" cy="243205"/>
    <xdr:sp macro="" textlink="">
      <xdr:nvSpPr>
        <xdr:cNvPr id="600" name="テキスト ボックス 599"/>
        <xdr:cNvSpPr txBox="1"/>
      </xdr:nvSpPr>
      <xdr:spPr>
        <a:xfrm>
          <a:off x="14324965" y="9245600"/>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78740</xdr:rowOff>
    </xdr:from>
    <xdr:to xmlns:xdr="http://schemas.openxmlformats.org/drawingml/2006/spreadsheetDrawing">
      <xdr:col>72</xdr:col>
      <xdr:colOff>38100</xdr:colOff>
      <xdr:row>57</xdr:row>
      <xdr:rowOff>11430</xdr:rowOff>
    </xdr:to>
    <xdr:sp macro="" textlink="">
      <xdr:nvSpPr>
        <xdr:cNvPr id="601" name="楕円 600"/>
        <xdr:cNvSpPr/>
      </xdr:nvSpPr>
      <xdr:spPr>
        <a:xfrm>
          <a:off x="13652500" y="96799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26670</xdr:rowOff>
    </xdr:from>
    <xdr:ext cx="528955" cy="245110"/>
    <xdr:sp macro="" textlink="">
      <xdr:nvSpPr>
        <xdr:cNvPr id="602" name="テキスト ボックス 601"/>
        <xdr:cNvSpPr txBox="1"/>
      </xdr:nvSpPr>
      <xdr:spPr>
        <a:xfrm>
          <a:off x="13435965" y="945642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15240</xdr:rowOff>
    </xdr:from>
    <xdr:to xmlns:xdr="http://schemas.openxmlformats.org/drawingml/2006/spreadsheetDrawing">
      <xdr:col>67</xdr:col>
      <xdr:colOff>101600</xdr:colOff>
      <xdr:row>57</xdr:row>
      <xdr:rowOff>113030</xdr:rowOff>
    </xdr:to>
    <xdr:sp macro="" textlink="">
      <xdr:nvSpPr>
        <xdr:cNvPr id="603" name="楕円 602"/>
        <xdr:cNvSpPr/>
      </xdr:nvSpPr>
      <xdr:spPr>
        <a:xfrm>
          <a:off x="12763500" y="978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104775</xdr:rowOff>
    </xdr:from>
    <xdr:ext cx="528955" cy="248285"/>
    <xdr:sp macro="" textlink="">
      <xdr:nvSpPr>
        <xdr:cNvPr id="604" name="テキスト ボックス 603"/>
        <xdr:cNvSpPr txBox="1"/>
      </xdr:nvSpPr>
      <xdr:spPr>
        <a:xfrm>
          <a:off x="12546965" y="987742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52705</xdr:rowOff>
    </xdr:from>
    <xdr:to xmlns:xdr="http://schemas.openxmlformats.org/drawingml/2006/spreadsheetDrawing">
      <xdr:col>89</xdr:col>
      <xdr:colOff>174625</xdr:colOff>
      <xdr:row>65</xdr:row>
      <xdr:rowOff>29210</xdr:rowOff>
    </xdr:to>
    <xdr:sp macro="" textlink="">
      <xdr:nvSpPr>
        <xdr:cNvPr id="605" name="正方形/長方形 604"/>
        <xdr:cNvSpPr/>
      </xdr:nvSpPr>
      <xdr:spPr>
        <a:xfrm>
          <a:off x="12446000" y="10854055"/>
          <a:ext cx="4683125"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52705</xdr:rowOff>
    </xdr:from>
    <xdr:to xmlns:xdr="http://schemas.openxmlformats.org/drawingml/2006/spreadsheetDrawing">
      <xdr:col>74</xdr:col>
      <xdr:colOff>0</xdr:colOff>
      <xdr:row>66</xdr:row>
      <xdr:rowOff>128905</xdr:rowOff>
    </xdr:to>
    <xdr:sp macro="" textlink="">
      <xdr:nvSpPr>
        <xdr:cNvPr id="606" name="正方形/長方形 605"/>
        <xdr:cNvSpPr/>
      </xdr:nvSpPr>
      <xdr:spPr>
        <a:xfrm>
          <a:off x="12573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81915</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52705</xdr:rowOff>
    </xdr:from>
    <xdr:to xmlns:xdr="http://schemas.openxmlformats.org/drawingml/2006/spreadsheetDrawing">
      <xdr:col>79</xdr:col>
      <xdr:colOff>63500</xdr:colOff>
      <xdr:row>66</xdr:row>
      <xdr:rowOff>128905</xdr:rowOff>
    </xdr:to>
    <xdr:sp macro="" textlink="">
      <xdr:nvSpPr>
        <xdr:cNvPr id="608" name="正方形/長方形 607"/>
        <xdr:cNvSpPr/>
      </xdr:nvSpPr>
      <xdr:spPr>
        <a:xfrm>
          <a:off x="13589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81915</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52705</xdr:rowOff>
    </xdr:from>
    <xdr:to xmlns:xdr="http://schemas.openxmlformats.org/drawingml/2006/spreadsheetDrawing">
      <xdr:col>85</xdr:col>
      <xdr:colOff>63500</xdr:colOff>
      <xdr:row>66</xdr:row>
      <xdr:rowOff>128905</xdr:rowOff>
    </xdr:to>
    <xdr:sp macro="" textlink="">
      <xdr:nvSpPr>
        <xdr:cNvPr id="610" name="正方形/長方形 609"/>
        <xdr:cNvSpPr/>
      </xdr:nvSpPr>
      <xdr:spPr>
        <a:xfrm>
          <a:off x="14732000" y="11196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81915</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397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22860</xdr:rowOff>
    </xdr:from>
    <xdr:to xmlns:xdr="http://schemas.openxmlformats.org/drawingml/2006/spreadsheetDrawing">
      <xdr:col>89</xdr:col>
      <xdr:colOff>174625</xdr:colOff>
      <xdr:row>81</xdr:row>
      <xdr:rowOff>76200</xdr:rowOff>
    </xdr:to>
    <xdr:sp macro="" textlink="">
      <xdr:nvSpPr>
        <xdr:cNvPr id="612" name="正方形/長方形 611"/>
        <xdr:cNvSpPr/>
      </xdr:nvSpPr>
      <xdr:spPr>
        <a:xfrm>
          <a:off x="12446000" y="11681460"/>
          <a:ext cx="4683125" cy="22821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4445</xdr:rowOff>
    </xdr:from>
    <xdr:ext cx="346075" cy="208915"/>
    <xdr:sp macro="" textlink="">
      <xdr:nvSpPr>
        <xdr:cNvPr id="613" name="テキスト ボックス 612"/>
        <xdr:cNvSpPr txBox="1"/>
      </xdr:nvSpPr>
      <xdr:spPr>
        <a:xfrm>
          <a:off x="12407900" y="11491595"/>
          <a:ext cx="346075" cy="2089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76200</xdr:rowOff>
    </xdr:from>
    <xdr:to xmlns:xdr="http://schemas.openxmlformats.org/drawingml/2006/spreadsheetDrawing">
      <xdr:col>89</xdr:col>
      <xdr:colOff>174625</xdr:colOff>
      <xdr:row>81</xdr:row>
      <xdr:rowOff>76200</xdr:rowOff>
    </xdr:to>
    <xdr:cxnSp macro="">
      <xdr:nvCxnSpPr>
        <xdr:cNvPr id="614" name="直線コネクタ 613"/>
        <xdr:cNvCxnSpPr/>
      </xdr:nvCxnSpPr>
      <xdr:spPr>
        <a:xfrm>
          <a:off x="12446000" y="139636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128905</xdr:rowOff>
    </xdr:from>
    <xdr:to xmlns:xdr="http://schemas.openxmlformats.org/drawingml/2006/spreadsheetDrawing">
      <xdr:col>89</xdr:col>
      <xdr:colOff>174625</xdr:colOff>
      <xdr:row>78</xdr:row>
      <xdr:rowOff>128905</xdr:rowOff>
    </xdr:to>
    <xdr:cxnSp macro="">
      <xdr:nvCxnSpPr>
        <xdr:cNvPr id="615" name="直線コネクタ 614"/>
        <xdr:cNvCxnSpPr/>
      </xdr:nvCxnSpPr>
      <xdr:spPr>
        <a:xfrm>
          <a:off x="12446000" y="135020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156210</xdr:rowOff>
    </xdr:from>
    <xdr:ext cx="245110" cy="234315"/>
    <xdr:sp macro="" textlink="">
      <xdr:nvSpPr>
        <xdr:cNvPr id="616" name="テキスト ボックス 615"/>
        <xdr:cNvSpPr txBox="1"/>
      </xdr:nvSpPr>
      <xdr:spPr>
        <a:xfrm>
          <a:off x="12197080" y="13357860"/>
          <a:ext cx="24511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22860</xdr:rowOff>
    </xdr:from>
    <xdr:to xmlns:xdr="http://schemas.openxmlformats.org/drawingml/2006/spreadsheetDrawing">
      <xdr:col>89</xdr:col>
      <xdr:colOff>174625</xdr:colOff>
      <xdr:row>76</xdr:row>
      <xdr:rowOff>22860</xdr:rowOff>
    </xdr:to>
    <xdr:cxnSp macro="">
      <xdr:nvCxnSpPr>
        <xdr:cNvPr id="617" name="直線コネクタ 616"/>
        <xdr:cNvCxnSpPr/>
      </xdr:nvCxnSpPr>
      <xdr:spPr>
        <a:xfrm>
          <a:off x="12446000" y="130530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75</xdr:row>
      <xdr:rowOff>50165</xdr:rowOff>
    </xdr:from>
    <xdr:ext cx="461645" cy="235585"/>
    <xdr:sp macro="" textlink="">
      <xdr:nvSpPr>
        <xdr:cNvPr id="618" name="テキスト ボックス 617"/>
        <xdr:cNvSpPr txBox="1"/>
      </xdr:nvSpPr>
      <xdr:spPr>
        <a:xfrm>
          <a:off x="11978640" y="12908915"/>
          <a:ext cx="46164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76200</xdr:rowOff>
    </xdr:from>
    <xdr:to xmlns:xdr="http://schemas.openxmlformats.org/drawingml/2006/spreadsheetDrawing">
      <xdr:col>89</xdr:col>
      <xdr:colOff>174625</xdr:colOff>
      <xdr:row>73</xdr:row>
      <xdr:rowOff>76200</xdr:rowOff>
    </xdr:to>
    <xdr:cxnSp macro="">
      <xdr:nvCxnSpPr>
        <xdr:cNvPr id="619" name="直線コネクタ 618"/>
        <xdr:cNvCxnSpPr/>
      </xdr:nvCxnSpPr>
      <xdr:spPr>
        <a:xfrm>
          <a:off x="12446000" y="1259205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72</xdr:row>
      <xdr:rowOff>102870</xdr:rowOff>
    </xdr:from>
    <xdr:ext cx="461645" cy="239395"/>
    <xdr:sp macro="" textlink="">
      <xdr:nvSpPr>
        <xdr:cNvPr id="620" name="テキスト ボックス 619"/>
        <xdr:cNvSpPr txBox="1"/>
      </xdr:nvSpPr>
      <xdr:spPr>
        <a:xfrm>
          <a:off x="11978640" y="12447270"/>
          <a:ext cx="4616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128905</xdr:rowOff>
    </xdr:from>
    <xdr:to xmlns:xdr="http://schemas.openxmlformats.org/drawingml/2006/spreadsheetDrawing">
      <xdr:col>89</xdr:col>
      <xdr:colOff>174625</xdr:colOff>
      <xdr:row>70</xdr:row>
      <xdr:rowOff>128905</xdr:rowOff>
    </xdr:to>
    <xdr:cxnSp macro="">
      <xdr:nvCxnSpPr>
        <xdr:cNvPr id="621" name="直線コネクタ 620"/>
        <xdr:cNvCxnSpPr/>
      </xdr:nvCxnSpPr>
      <xdr:spPr>
        <a:xfrm>
          <a:off x="12446000" y="121304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156210</xdr:rowOff>
    </xdr:from>
    <xdr:ext cx="461645" cy="234315"/>
    <xdr:sp macro="" textlink="">
      <xdr:nvSpPr>
        <xdr:cNvPr id="622" name="テキスト ボックス 621"/>
        <xdr:cNvSpPr txBox="1"/>
      </xdr:nvSpPr>
      <xdr:spPr>
        <a:xfrm>
          <a:off x="11978640" y="11986260"/>
          <a:ext cx="46164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22860</xdr:rowOff>
    </xdr:from>
    <xdr:to xmlns:xdr="http://schemas.openxmlformats.org/drawingml/2006/spreadsheetDrawing">
      <xdr:col>89</xdr:col>
      <xdr:colOff>174625</xdr:colOff>
      <xdr:row>68</xdr:row>
      <xdr:rowOff>22860</xdr:rowOff>
    </xdr:to>
    <xdr:cxnSp macro="">
      <xdr:nvCxnSpPr>
        <xdr:cNvPr id="623" name="直線コネクタ 622"/>
        <xdr:cNvCxnSpPr/>
      </xdr:nvCxnSpPr>
      <xdr:spPr>
        <a:xfrm>
          <a:off x="12446000" y="1168146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50165</xdr:rowOff>
    </xdr:from>
    <xdr:ext cx="461645" cy="235585"/>
    <xdr:sp macro="" textlink="">
      <xdr:nvSpPr>
        <xdr:cNvPr id="624" name="テキスト ボックス 623"/>
        <xdr:cNvSpPr txBox="1"/>
      </xdr:nvSpPr>
      <xdr:spPr>
        <a:xfrm>
          <a:off x="11978640" y="11537315"/>
          <a:ext cx="46164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22860</xdr:rowOff>
    </xdr:from>
    <xdr:to xmlns:xdr="http://schemas.openxmlformats.org/drawingml/2006/spreadsheetDrawing">
      <xdr:col>89</xdr:col>
      <xdr:colOff>174625</xdr:colOff>
      <xdr:row>81</xdr:row>
      <xdr:rowOff>76200</xdr:rowOff>
    </xdr:to>
    <xdr:sp macro="" textlink="">
      <xdr:nvSpPr>
        <xdr:cNvPr id="625" name="災害復旧費グラフ枠"/>
        <xdr:cNvSpPr/>
      </xdr:nvSpPr>
      <xdr:spPr>
        <a:xfrm>
          <a:off x="12446000" y="11681460"/>
          <a:ext cx="4683125" cy="22821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17780</xdr:rowOff>
    </xdr:from>
    <xdr:to xmlns:xdr="http://schemas.openxmlformats.org/drawingml/2006/spreadsheetDrawing">
      <xdr:col>85</xdr:col>
      <xdr:colOff>126365</xdr:colOff>
      <xdr:row>78</xdr:row>
      <xdr:rowOff>128905</xdr:rowOff>
    </xdr:to>
    <xdr:cxnSp macro="">
      <xdr:nvCxnSpPr>
        <xdr:cNvPr id="626" name="直線コネクタ 625"/>
        <xdr:cNvCxnSpPr/>
      </xdr:nvCxnSpPr>
      <xdr:spPr>
        <a:xfrm flipV="1">
          <a:off x="16317595" y="12019280"/>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132715</xdr:rowOff>
    </xdr:from>
    <xdr:ext cx="249555" cy="239395"/>
    <xdr:sp macro="" textlink="">
      <xdr:nvSpPr>
        <xdr:cNvPr id="627" name="災害復旧費最小値テキスト"/>
        <xdr:cNvSpPr txBox="1"/>
      </xdr:nvSpPr>
      <xdr:spPr>
        <a:xfrm>
          <a:off x="16367125" y="13505815"/>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128905</xdr:rowOff>
    </xdr:from>
    <xdr:to xmlns:xdr="http://schemas.openxmlformats.org/drawingml/2006/spreadsheetDrawing">
      <xdr:col>86</xdr:col>
      <xdr:colOff>25400</xdr:colOff>
      <xdr:row>78</xdr:row>
      <xdr:rowOff>128905</xdr:rowOff>
    </xdr:to>
    <xdr:cxnSp macro="">
      <xdr:nvCxnSpPr>
        <xdr:cNvPr id="628" name="直線コネクタ 627"/>
        <xdr:cNvCxnSpPr/>
      </xdr:nvCxnSpPr>
      <xdr:spPr>
        <a:xfrm>
          <a:off x="16230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127635</xdr:rowOff>
    </xdr:from>
    <xdr:ext cx="469900" cy="236855"/>
    <xdr:sp macro="" textlink="">
      <xdr:nvSpPr>
        <xdr:cNvPr id="629" name="災害復旧費最大値テキスト"/>
        <xdr:cNvSpPr txBox="1"/>
      </xdr:nvSpPr>
      <xdr:spPr>
        <a:xfrm>
          <a:off x="16367125" y="1178623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17780</xdr:rowOff>
    </xdr:from>
    <xdr:to xmlns:xdr="http://schemas.openxmlformats.org/drawingml/2006/spreadsheetDrawing">
      <xdr:col>86</xdr:col>
      <xdr:colOff>25400</xdr:colOff>
      <xdr:row>70</xdr:row>
      <xdr:rowOff>17780</xdr:rowOff>
    </xdr:to>
    <xdr:cxnSp macro="">
      <xdr:nvCxnSpPr>
        <xdr:cNvPr id="630" name="直線コネクタ 629"/>
        <xdr:cNvCxnSpPr/>
      </xdr:nvCxnSpPr>
      <xdr:spPr>
        <a:xfrm>
          <a:off x="16230600" y="1201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128905</xdr:rowOff>
    </xdr:from>
    <xdr:to xmlns:xdr="http://schemas.openxmlformats.org/drawingml/2006/spreadsheetDrawing">
      <xdr:col>85</xdr:col>
      <xdr:colOff>127000</xdr:colOff>
      <xdr:row>78</xdr:row>
      <xdr:rowOff>128905</xdr:rowOff>
    </xdr:to>
    <xdr:cxnSp macro="">
      <xdr:nvCxnSpPr>
        <xdr:cNvPr id="631" name="直線コネクタ 630"/>
        <xdr:cNvCxnSpPr/>
      </xdr:nvCxnSpPr>
      <xdr:spPr>
        <a:xfrm>
          <a:off x="15481300" y="135020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6350</xdr:rowOff>
    </xdr:from>
    <xdr:ext cx="378460" cy="236855"/>
    <xdr:sp macro="" textlink="">
      <xdr:nvSpPr>
        <xdr:cNvPr id="632" name="災害復旧費平均値テキスト"/>
        <xdr:cNvSpPr txBox="1"/>
      </xdr:nvSpPr>
      <xdr:spPr>
        <a:xfrm>
          <a:off x="16367125" y="13208000"/>
          <a:ext cx="378460"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144145</xdr:rowOff>
    </xdr:from>
    <xdr:to xmlns:xdr="http://schemas.openxmlformats.org/drawingml/2006/spreadsheetDrawing">
      <xdr:col>85</xdr:col>
      <xdr:colOff>174625</xdr:colOff>
      <xdr:row>78</xdr:row>
      <xdr:rowOff>79375</xdr:rowOff>
    </xdr:to>
    <xdr:sp macro="" textlink="">
      <xdr:nvSpPr>
        <xdr:cNvPr id="633" name="フローチャート: 判断 632"/>
        <xdr:cNvSpPr/>
      </xdr:nvSpPr>
      <xdr:spPr>
        <a:xfrm>
          <a:off x="16268700" y="13345795"/>
          <a:ext cx="98425"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123825</xdr:rowOff>
    </xdr:from>
    <xdr:to xmlns:xdr="http://schemas.openxmlformats.org/drawingml/2006/spreadsheetDrawing">
      <xdr:col>81</xdr:col>
      <xdr:colOff>50800</xdr:colOff>
      <xdr:row>78</xdr:row>
      <xdr:rowOff>128905</xdr:rowOff>
    </xdr:to>
    <xdr:cxnSp macro="">
      <xdr:nvCxnSpPr>
        <xdr:cNvPr id="634" name="直線コネクタ 633"/>
        <xdr:cNvCxnSpPr/>
      </xdr:nvCxnSpPr>
      <xdr:spPr>
        <a:xfrm>
          <a:off x="14592300" y="134969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7620</xdr:rowOff>
    </xdr:from>
    <xdr:to xmlns:xdr="http://schemas.openxmlformats.org/drawingml/2006/spreadsheetDrawing">
      <xdr:col>81</xdr:col>
      <xdr:colOff>101600</xdr:colOff>
      <xdr:row>78</xdr:row>
      <xdr:rowOff>101600</xdr:rowOff>
    </xdr:to>
    <xdr:sp macro="" textlink="">
      <xdr:nvSpPr>
        <xdr:cNvPr id="635" name="フローチャート: 判断 634"/>
        <xdr:cNvSpPr/>
      </xdr:nvSpPr>
      <xdr:spPr>
        <a:xfrm>
          <a:off x="15430500" y="1338072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117475</xdr:rowOff>
    </xdr:from>
    <xdr:ext cx="376555" cy="235585"/>
    <xdr:sp macro="" textlink="">
      <xdr:nvSpPr>
        <xdr:cNvPr id="636" name="テキスト ボックス 635"/>
        <xdr:cNvSpPr txBox="1"/>
      </xdr:nvSpPr>
      <xdr:spPr>
        <a:xfrm>
          <a:off x="15292070" y="13147675"/>
          <a:ext cx="37655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118110</xdr:rowOff>
    </xdr:from>
    <xdr:to xmlns:xdr="http://schemas.openxmlformats.org/drawingml/2006/spreadsheetDrawing">
      <xdr:col>76</xdr:col>
      <xdr:colOff>114300</xdr:colOff>
      <xdr:row>78</xdr:row>
      <xdr:rowOff>123825</xdr:rowOff>
    </xdr:to>
    <xdr:cxnSp macro="">
      <xdr:nvCxnSpPr>
        <xdr:cNvPr id="637" name="直線コネクタ 636"/>
        <xdr:cNvCxnSpPr/>
      </xdr:nvCxnSpPr>
      <xdr:spPr>
        <a:xfrm>
          <a:off x="13700125" y="13491210"/>
          <a:ext cx="8921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48260</xdr:rowOff>
    </xdr:from>
    <xdr:to xmlns:xdr="http://schemas.openxmlformats.org/drawingml/2006/spreadsheetDrawing">
      <xdr:col>76</xdr:col>
      <xdr:colOff>165100</xdr:colOff>
      <xdr:row>78</xdr:row>
      <xdr:rowOff>142240</xdr:rowOff>
    </xdr:to>
    <xdr:sp macro="" textlink="">
      <xdr:nvSpPr>
        <xdr:cNvPr id="638" name="フローチャート: 判断 637"/>
        <xdr:cNvSpPr/>
      </xdr:nvSpPr>
      <xdr:spPr>
        <a:xfrm>
          <a:off x="14541500" y="1342136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157480</xdr:rowOff>
    </xdr:from>
    <xdr:ext cx="376555" cy="234950"/>
    <xdr:sp macro="" textlink="">
      <xdr:nvSpPr>
        <xdr:cNvPr id="639" name="テキスト ボックス 638"/>
        <xdr:cNvSpPr txBox="1"/>
      </xdr:nvSpPr>
      <xdr:spPr>
        <a:xfrm>
          <a:off x="14403070" y="13187680"/>
          <a:ext cx="376555"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101600</xdr:rowOff>
    </xdr:from>
    <xdr:to xmlns:xdr="http://schemas.openxmlformats.org/drawingml/2006/spreadsheetDrawing">
      <xdr:col>71</xdr:col>
      <xdr:colOff>174625</xdr:colOff>
      <xdr:row>78</xdr:row>
      <xdr:rowOff>118110</xdr:rowOff>
    </xdr:to>
    <xdr:cxnSp macro="">
      <xdr:nvCxnSpPr>
        <xdr:cNvPr id="640" name="直線コネクタ 639"/>
        <xdr:cNvCxnSpPr/>
      </xdr:nvCxnSpPr>
      <xdr:spPr>
        <a:xfrm>
          <a:off x="12814300" y="13474700"/>
          <a:ext cx="885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55245</xdr:rowOff>
    </xdr:from>
    <xdr:to xmlns:xdr="http://schemas.openxmlformats.org/drawingml/2006/spreadsheetDrawing">
      <xdr:col>72</xdr:col>
      <xdr:colOff>38100</xdr:colOff>
      <xdr:row>78</xdr:row>
      <xdr:rowOff>149860</xdr:rowOff>
    </xdr:to>
    <xdr:sp macro="" textlink="">
      <xdr:nvSpPr>
        <xdr:cNvPr id="641" name="フローチャート: 判断 640"/>
        <xdr:cNvSpPr/>
      </xdr:nvSpPr>
      <xdr:spPr>
        <a:xfrm>
          <a:off x="13652500" y="1342834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77</xdr:row>
      <xdr:rowOff>5080</xdr:rowOff>
    </xdr:from>
    <xdr:ext cx="378460" cy="238760"/>
    <xdr:sp macro="" textlink="">
      <xdr:nvSpPr>
        <xdr:cNvPr id="642" name="テキスト ボックス 641"/>
        <xdr:cNvSpPr txBox="1"/>
      </xdr:nvSpPr>
      <xdr:spPr>
        <a:xfrm>
          <a:off x="13509625" y="13206730"/>
          <a:ext cx="3784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3810</xdr:rowOff>
    </xdr:from>
    <xdr:to xmlns:xdr="http://schemas.openxmlformats.org/drawingml/2006/spreadsheetDrawing">
      <xdr:col>67</xdr:col>
      <xdr:colOff>101600</xdr:colOff>
      <xdr:row>78</xdr:row>
      <xdr:rowOff>99060</xdr:rowOff>
    </xdr:to>
    <xdr:sp macro="" textlink="">
      <xdr:nvSpPr>
        <xdr:cNvPr id="643" name="フローチャート: 判断 642"/>
        <xdr:cNvSpPr/>
      </xdr:nvSpPr>
      <xdr:spPr>
        <a:xfrm>
          <a:off x="12763500" y="13376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113665</xdr:rowOff>
    </xdr:from>
    <xdr:ext cx="376555" cy="236855"/>
    <xdr:sp macro="" textlink="">
      <xdr:nvSpPr>
        <xdr:cNvPr id="644" name="テキスト ボックス 643"/>
        <xdr:cNvSpPr txBox="1"/>
      </xdr:nvSpPr>
      <xdr:spPr>
        <a:xfrm>
          <a:off x="12625070" y="13143865"/>
          <a:ext cx="37655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73025</xdr:rowOff>
    </xdr:from>
    <xdr:ext cx="762000" cy="238760"/>
    <xdr:sp macro="" textlink="">
      <xdr:nvSpPr>
        <xdr:cNvPr id="645" name="テキスト ボックス 644"/>
        <xdr:cNvSpPr txBox="1"/>
      </xdr:nvSpPr>
      <xdr:spPr>
        <a:xfrm>
          <a:off x="161290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73025</xdr:rowOff>
    </xdr:from>
    <xdr:ext cx="762000" cy="238760"/>
    <xdr:sp macro="" textlink="">
      <xdr:nvSpPr>
        <xdr:cNvPr id="646" name="テキスト ボックス 645"/>
        <xdr:cNvSpPr txBox="1"/>
      </xdr:nvSpPr>
      <xdr:spPr>
        <a:xfrm>
          <a:off x="15290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73025</xdr:rowOff>
    </xdr:from>
    <xdr:ext cx="762000" cy="238760"/>
    <xdr:sp macro="" textlink="">
      <xdr:nvSpPr>
        <xdr:cNvPr id="647" name="テキスト ボックス 646"/>
        <xdr:cNvSpPr txBox="1"/>
      </xdr:nvSpPr>
      <xdr:spPr>
        <a:xfrm>
          <a:off x="14401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73025</xdr:rowOff>
    </xdr:from>
    <xdr:ext cx="762000" cy="238760"/>
    <xdr:sp macro="" textlink="">
      <xdr:nvSpPr>
        <xdr:cNvPr id="648" name="テキスト ボックス 647"/>
        <xdr:cNvSpPr txBox="1"/>
      </xdr:nvSpPr>
      <xdr:spPr>
        <a:xfrm>
          <a:off x="13509625"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73025</xdr:rowOff>
    </xdr:from>
    <xdr:ext cx="762000" cy="238760"/>
    <xdr:sp macro="" textlink="">
      <xdr:nvSpPr>
        <xdr:cNvPr id="649" name="テキスト ボックス 648"/>
        <xdr:cNvSpPr txBox="1"/>
      </xdr:nvSpPr>
      <xdr:spPr>
        <a:xfrm>
          <a:off x="12623800" y="13960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81915</xdr:rowOff>
    </xdr:from>
    <xdr:to xmlns:xdr="http://schemas.openxmlformats.org/drawingml/2006/spreadsheetDrawing">
      <xdr:col>85</xdr:col>
      <xdr:colOff>174625</xdr:colOff>
      <xdr:row>79</xdr:row>
      <xdr:rowOff>16510</xdr:rowOff>
    </xdr:to>
    <xdr:sp macro="" textlink="">
      <xdr:nvSpPr>
        <xdr:cNvPr id="650" name="楕円 649"/>
        <xdr:cNvSpPr/>
      </xdr:nvSpPr>
      <xdr:spPr>
        <a:xfrm>
          <a:off x="16268700" y="13455015"/>
          <a:ext cx="9842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2540</xdr:rowOff>
    </xdr:from>
    <xdr:ext cx="249555" cy="239395"/>
    <xdr:sp macro="" textlink="">
      <xdr:nvSpPr>
        <xdr:cNvPr id="651" name="災害復旧費該当値テキスト"/>
        <xdr:cNvSpPr txBox="1"/>
      </xdr:nvSpPr>
      <xdr:spPr>
        <a:xfrm>
          <a:off x="16367125" y="13375640"/>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81915</xdr:rowOff>
    </xdr:from>
    <xdr:to xmlns:xdr="http://schemas.openxmlformats.org/drawingml/2006/spreadsheetDrawing">
      <xdr:col>81</xdr:col>
      <xdr:colOff>101600</xdr:colOff>
      <xdr:row>79</xdr:row>
      <xdr:rowOff>16510</xdr:rowOff>
    </xdr:to>
    <xdr:sp macro="" textlink="">
      <xdr:nvSpPr>
        <xdr:cNvPr id="652" name="楕円 651"/>
        <xdr:cNvSpPr/>
      </xdr:nvSpPr>
      <xdr:spPr>
        <a:xfrm>
          <a:off x="15430500" y="1345501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8890</xdr:rowOff>
    </xdr:from>
    <xdr:ext cx="243840" cy="237490"/>
    <xdr:sp macro="" textlink="">
      <xdr:nvSpPr>
        <xdr:cNvPr id="653" name="テキスト ボックス 652"/>
        <xdr:cNvSpPr txBox="1"/>
      </xdr:nvSpPr>
      <xdr:spPr>
        <a:xfrm>
          <a:off x="15356840" y="13553440"/>
          <a:ext cx="24384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77470</xdr:rowOff>
    </xdr:from>
    <xdr:to xmlns:xdr="http://schemas.openxmlformats.org/drawingml/2006/spreadsheetDrawing">
      <xdr:col>76</xdr:col>
      <xdr:colOff>165100</xdr:colOff>
      <xdr:row>79</xdr:row>
      <xdr:rowOff>12700</xdr:rowOff>
    </xdr:to>
    <xdr:sp macro="" textlink="">
      <xdr:nvSpPr>
        <xdr:cNvPr id="654" name="楕円 653"/>
        <xdr:cNvSpPr/>
      </xdr:nvSpPr>
      <xdr:spPr>
        <a:xfrm>
          <a:off x="14541500" y="1345057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3810</xdr:rowOff>
    </xdr:from>
    <xdr:ext cx="313690" cy="239395"/>
    <xdr:sp macro="" textlink="">
      <xdr:nvSpPr>
        <xdr:cNvPr id="655" name="テキスト ボックス 654"/>
        <xdr:cNvSpPr txBox="1"/>
      </xdr:nvSpPr>
      <xdr:spPr>
        <a:xfrm>
          <a:off x="14435455" y="13548360"/>
          <a:ext cx="31369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70485</xdr:rowOff>
    </xdr:from>
    <xdr:to xmlns:xdr="http://schemas.openxmlformats.org/drawingml/2006/spreadsheetDrawing">
      <xdr:col>72</xdr:col>
      <xdr:colOff>38100</xdr:colOff>
      <xdr:row>79</xdr:row>
      <xdr:rowOff>6350</xdr:rowOff>
    </xdr:to>
    <xdr:sp macro="" textlink="">
      <xdr:nvSpPr>
        <xdr:cNvPr id="656" name="楕円 655"/>
        <xdr:cNvSpPr/>
      </xdr:nvSpPr>
      <xdr:spPr>
        <a:xfrm>
          <a:off x="13652500" y="1344358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78</xdr:row>
      <xdr:rowOff>157480</xdr:rowOff>
    </xdr:from>
    <xdr:ext cx="313690" cy="237490"/>
    <xdr:sp macro="" textlink="">
      <xdr:nvSpPr>
        <xdr:cNvPr id="657" name="テキスト ボックス 656"/>
        <xdr:cNvSpPr txBox="1"/>
      </xdr:nvSpPr>
      <xdr:spPr>
        <a:xfrm>
          <a:off x="13546455" y="13530580"/>
          <a:ext cx="31369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54610</xdr:rowOff>
    </xdr:from>
    <xdr:to xmlns:xdr="http://schemas.openxmlformats.org/drawingml/2006/spreadsheetDrawing">
      <xdr:col>67</xdr:col>
      <xdr:colOff>101600</xdr:colOff>
      <xdr:row>78</xdr:row>
      <xdr:rowOff>149225</xdr:rowOff>
    </xdr:to>
    <xdr:sp macro="" textlink="">
      <xdr:nvSpPr>
        <xdr:cNvPr id="658" name="楕円 657"/>
        <xdr:cNvSpPr/>
      </xdr:nvSpPr>
      <xdr:spPr>
        <a:xfrm>
          <a:off x="12763500" y="134277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140335</xdr:rowOff>
    </xdr:from>
    <xdr:ext cx="376555" cy="238760"/>
    <xdr:sp macro="" textlink="">
      <xdr:nvSpPr>
        <xdr:cNvPr id="659" name="テキスト ボックス 658"/>
        <xdr:cNvSpPr txBox="1"/>
      </xdr:nvSpPr>
      <xdr:spPr>
        <a:xfrm>
          <a:off x="12625070" y="13513435"/>
          <a:ext cx="376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52705</xdr:rowOff>
    </xdr:from>
    <xdr:to xmlns:xdr="http://schemas.openxmlformats.org/drawingml/2006/spreadsheetDrawing">
      <xdr:col>89</xdr:col>
      <xdr:colOff>174625</xdr:colOff>
      <xdr:row>85</xdr:row>
      <xdr:rowOff>29210</xdr:rowOff>
    </xdr:to>
    <xdr:sp macro="" textlink="">
      <xdr:nvSpPr>
        <xdr:cNvPr id="660" name="正方形/長方形 659"/>
        <xdr:cNvSpPr/>
      </xdr:nvSpPr>
      <xdr:spPr>
        <a:xfrm>
          <a:off x="12446000" y="14283055"/>
          <a:ext cx="4683125"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52705</xdr:rowOff>
    </xdr:from>
    <xdr:to xmlns:xdr="http://schemas.openxmlformats.org/drawingml/2006/spreadsheetDrawing">
      <xdr:col>74</xdr:col>
      <xdr:colOff>0</xdr:colOff>
      <xdr:row>86</xdr:row>
      <xdr:rowOff>128905</xdr:rowOff>
    </xdr:to>
    <xdr:sp macro="" textlink="">
      <xdr:nvSpPr>
        <xdr:cNvPr id="661" name="正方形/長方形 660"/>
        <xdr:cNvSpPr/>
      </xdr:nvSpPr>
      <xdr:spPr>
        <a:xfrm>
          <a:off x="12573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81915</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52705</xdr:rowOff>
    </xdr:from>
    <xdr:to xmlns:xdr="http://schemas.openxmlformats.org/drawingml/2006/spreadsheetDrawing">
      <xdr:col>79</xdr:col>
      <xdr:colOff>63500</xdr:colOff>
      <xdr:row>86</xdr:row>
      <xdr:rowOff>128905</xdr:rowOff>
    </xdr:to>
    <xdr:sp macro="" textlink="">
      <xdr:nvSpPr>
        <xdr:cNvPr id="663" name="正方形/長方形 662"/>
        <xdr:cNvSpPr/>
      </xdr:nvSpPr>
      <xdr:spPr>
        <a:xfrm>
          <a:off x="13589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81915</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52705</xdr:rowOff>
    </xdr:from>
    <xdr:to xmlns:xdr="http://schemas.openxmlformats.org/drawingml/2006/spreadsheetDrawing">
      <xdr:col>85</xdr:col>
      <xdr:colOff>63500</xdr:colOff>
      <xdr:row>86</xdr:row>
      <xdr:rowOff>128905</xdr:rowOff>
    </xdr:to>
    <xdr:sp macro="" textlink="">
      <xdr:nvSpPr>
        <xdr:cNvPr id="665" name="正方形/長方形 664"/>
        <xdr:cNvSpPr/>
      </xdr:nvSpPr>
      <xdr:spPr>
        <a:xfrm>
          <a:off x="14732000" y="14625955"/>
          <a:ext cx="1524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81915</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26615"/>
          <a:ext cx="1524000" cy="260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7" name="正方形/長方形 666"/>
        <xdr:cNvSpPr/>
      </xdr:nvSpPr>
      <xdr:spPr>
        <a:xfrm>
          <a:off x="12446000" y="15113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2885"/>
    <xdr:sp macro="" textlink="">
      <xdr:nvSpPr>
        <xdr:cNvPr id="668" name="テキスト ボックス 667"/>
        <xdr:cNvSpPr txBox="1"/>
      </xdr:nvSpPr>
      <xdr:spPr>
        <a:xfrm>
          <a:off x="12407900" y="14922500"/>
          <a:ext cx="3460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9" name="直線コネクタ 668"/>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0" name="直線コネクタ 669"/>
        <xdr:cNvCxnSpPr/>
      </xdr:nvCxnSpPr>
      <xdr:spPr>
        <a:xfrm>
          <a:off x="12446000" y="1701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71" name="テキスト ボックス 670"/>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2" name="直線コネクタ 671"/>
        <xdr:cNvCxnSpPr/>
      </xdr:nvCxnSpPr>
      <xdr:spPr>
        <a:xfrm>
          <a:off x="12446000" y="1663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9590" cy="259080"/>
    <xdr:sp macro="" textlink="">
      <xdr:nvSpPr>
        <xdr:cNvPr id="673" name="テキスト ボックス 672"/>
        <xdr:cNvSpPr txBox="1"/>
      </xdr:nvSpPr>
      <xdr:spPr>
        <a:xfrm>
          <a:off x="11914505" y="1649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4" name="直線コネクタ 673"/>
        <xdr:cNvCxnSpPr/>
      </xdr:nvCxnSpPr>
      <xdr:spPr>
        <a:xfrm>
          <a:off x="12446000" y="1625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9590" cy="253365"/>
    <xdr:sp macro="" textlink="">
      <xdr:nvSpPr>
        <xdr:cNvPr id="675" name="テキスト ボックス 674"/>
        <xdr:cNvSpPr txBox="1"/>
      </xdr:nvSpPr>
      <xdr:spPr>
        <a:xfrm>
          <a:off x="11914505" y="161137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6" name="直線コネクタ 675"/>
        <xdr:cNvCxnSpPr/>
      </xdr:nvCxnSpPr>
      <xdr:spPr>
        <a:xfrm>
          <a:off x="12446000" y="15875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9590" cy="259080"/>
    <xdr:sp macro="" textlink="">
      <xdr:nvSpPr>
        <xdr:cNvPr id="677" name="テキスト ボックス 676"/>
        <xdr:cNvSpPr txBox="1"/>
      </xdr:nvSpPr>
      <xdr:spPr>
        <a:xfrm>
          <a:off x="11914505" y="15732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78" name="直線コネクタ 677"/>
        <xdr:cNvCxnSpPr/>
      </xdr:nvCxnSpPr>
      <xdr:spPr>
        <a:xfrm>
          <a:off x="12446000" y="1549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29590" cy="256540"/>
    <xdr:sp macro="" textlink="">
      <xdr:nvSpPr>
        <xdr:cNvPr id="679" name="テキスト ボックス 678"/>
        <xdr:cNvSpPr txBox="1"/>
      </xdr:nvSpPr>
      <xdr:spPr>
        <a:xfrm>
          <a:off x="11914505" y="15351760"/>
          <a:ext cx="529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80" name="直線コネクタ 679"/>
        <xdr:cNvCxnSpPr/>
      </xdr:nvCxnSpPr>
      <xdr:spPr>
        <a:xfrm>
          <a:off x="12446000" y="15113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3365"/>
    <xdr:sp macro="" textlink="">
      <xdr:nvSpPr>
        <xdr:cNvPr id="681" name="テキスト ボックス 680"/>
        <xdr:cNvSpPr txBox="1"/>
      </xdr:nvSpPr>
      <xdr:spPr>
        <a:xfrm>
          <a:off x="11850370" y="14970760"/>
          <a:ext cx="591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82" name="公債費グラフ枠"/>
        <xdr:cNvSpPr/>
      </xdr:nvSpPr>
      <xdr:spPr>
        <a:xfrm>
          <a:off x="12446000" y="15113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144145</xdr:rowOff>
    </xdr:from>
    <xdr:to xmlns:xdr="http://schemas.openxmlformats.org/drawingml/2006/spreadsheetDrawing">
      <xdr:col>85</xdr:col>
      <xdr:colOff>126365</xdr:colOff>
      <xdr:row>98</xdr:row>
      <xdr:rowOff>52070</xdr:rowOff>
    </xdr:to>
    <xdr:cxnSp macro="">
      <xdr:nvCxnSpPr>
        <xdr:cNvPr id="683" name="直線コネクタ 682"/>
        <xdr:cNvCxnSpPr/>
      </xdr:nvCxnSpPr>
      <xdr:spPr>
        <a:xfrm flipV="1">
          <a:off x="16317595" y="1557464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55245</xdr:rowOff>
    </xdr:from>
    <xdr:ext cx="469900" cy="253365"/>
    <xdr:sp macro="" textlink="">
      <xdr:nvSpPr>
        <xdr:cNvPr id="684" name="公債費最小値テキスト"/>
        <xdr:cNvSpPr txBox="1"/>
      </xdr:nvSpPr>
      <xdr:spPr>
        <a:xfrm>
          <a:off x="16367125" y="16857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52070</xdr:rowOff>
    </xdr:from>
    <xdr:to xmlns:xdr="http://schemas.openxmlformats.org/drawingml/2006/spreadsheetDrawing">
      <xdr:col>86</xdr:col>
      <xdr:colOff>25400</xdr:colOff>
      <xdr:row>98</xdr:row>
      <xdr:rowOff>52070</xdr:rowOff>
    </xdr:to>
    <xdr:cxnSp macro="">
      <xdr:nvCxnSpPr>
        <xdr:cNvPr id="685" name="直線コネクタ 684"/>
        <xdr:cNvCxnSpPr/>
      </xdr:nvCxnSpPr>
      <xdr:spPr>
        <a:xfrm>
          <a:off x="16230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90805</xdr:rowOff>
    </xdr:from>
    <xdr:ext cx="534670" cy="258445"/>
    <xdr:sp macro="" textlink="">
      <xdr:nvSpPr>
        <xdr:cNvPr id="686" name="公債費最大値テキスト"/>
        <xdr:cNvSpPr txBox="1"/>
      </xdr:nvSpPr>
      <xdr:spPr>
        <a:xfrm>
          <a:off x="16367125" y="15349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75,773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144145</xdr:rowOff>
    </xdr:from>
    <xdr:to xmlns:xdr="http://schemas.openxmlformats.org/drawingml/2006/spreadsheetDrawing">
      <xdr:col>86</xdr:col>
      <xdr:colOff>25400</xdr:colOff>
      <xdr:row>90</xdr:row>
      <xdr:rowOff>144145</xdr:rowOff>
    </xdr:to>
    <xdr:cxnSp macro="">
      <xdr:nvCxnSpPr>
        <xdr:cNvPr id="687" name="直線コネクタ 686"/>
        <xdr:cNvCxnSpPr/>
      </xdr:nvCxnSpPr>
      <xdr:spPr>
        <a:xfrm>
          <a:off x="16230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143510</xdr:rowOff>
    </xdr:from>
    <xdr:to xmlns:xdr="http://schemas.openxmlformats.org/drawingml/2006/spreadsheetDrawing">
      <xdr:col>85</xdr:col>
      <xdr:colOff>127000</xdr:colOff>
      <xdr:row>94</xdr:row>
      <xdr:rowOff>164465</xdr:rowOff>
    </xdr:to>
    <xdr:cxnSp macro="">
      <xdr:nvCxnSpPr>
        <xdr:cNvPr id="688" name="直線コネクタ 687"/>
        <xdr:cNvCxnSpPr/>
      </xdr:nvCxnSpPr>
      <xdr:spPr>
        <a:xfrm>
          <a:off x="15481300" y="1625981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149860</xdr:rowOff>
    </xdr:from>
    <xdr:ext cx="534670" cy="259080"/>
    <xdr:sp macro="" textlink="">
      <xdr:nvSpPr>
        <xdr:cNvPr id="689" name="公債費平均値テキスト"/>
        <xdr:cNvSpPr txBox="1"/>
      </xdr:nvSpPr>
      <xdr:spPr>
        <a:xfrm>
          <a:off x="16367125" y="16437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171450</xdr:rowOff>
    </xdr:from>
    <xdr:to xmlns:xdr="http://schemas.openxmlformats.org/drawingml/2006/spreadsheetDrawing">
      <xdr:col>85</xdr:col>
      <xdr:colOff>174625</xdr:colOff>
      <xdr:row>96</xdr:row>
      <xdr:rowOff>101600</xdr:rowOff>
    </xdr:to>
    <xdr:sp macro="" textlink="">
      <xdr:nvSpPr>
        <xdr:cNvPr id="690" name="フローチャート: 判断 689"/>
        <xdr:cNvSpPr/>
      </xdr:nvSpPr>
      <xdr:spPr>
        <a:xfrm>
          <a:off x="16268700" y="16459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143510</xdr:rowOff>
    </xdr:from>
    <xdr:to xmlns:xdr="http://schemas.openxmlformats.org/drawingml/2006/spreadsheetDrawing">
      <xdr:col>81</xdr:col>
      <xdr:colOff>50800</xdr:colOff>
      <xdr:row>94</xdr:row>
      <xdr:rowOff>162560</xdr:rowOff>
    </xdr:to>
    <xdr:cxnSp macro="">
      <xdr:nvCxnSpPr>
        <xdr:cNvPr id="691" name="直線コネクタ 690"/>
        <xdr:cNvCxnSpPr/>
      </xdr:nvCxnSpPr>
      <xdr:spPr>
        <a:xfrm flipV="1">
          <a:off x="14592300" y="162598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163195</xdr:rowOff>
    </xdr:from>
    <xdr:to xmlns:xdr="http://schemas.openxmlformats.org/drawingml/2006/spreadsheetDrawing">
      <xdr:col>81</xdr:col>
      <xdr:colOff>101600</xdr:colOff>
      <xdr:row>96</xdr:row>
      <xdr:rowOff>93345</xdr:rowOff>
    </xdr:to>
    <xdr:sp macro="" textlink="">
      <xdr:nvSpPr>
        <xdr:cNvPr id="692" name="フローチャート: 判断 691"/>
        <xdr:cNvSpPr/>
      </xdr:nvSpPr>
      <xdr:spPr>
        <a:xfrm>
          <a:off x="15430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85090</xdr:rowOff>
    </xdr:from>
    <xdr:ext cx="528955" cy="259080"/>
    <xdr:sp macro="" textlink="">
      <xdr:nvSpPr>
        <xdr:cNvPr id="693" name="テキスト ボックス 692"/>
        <xdr:cNvSpPr txBox="1"/>
      </xdr:nvSpPr>
      <xdr:spPr>
        <a:xfrm>
          <a:off x="15213965" y="165442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94</xdr:row>
      <xdr:rowOff>162560</xdr:rowOff>
    </xdr:from>
    <xdr:to xmlns:xdr="http://schemas.openxmlformats.org/drawingml/2006/spreadsheetDrawing">
      <xdr:col>76</xdr:col>
      <xdr:colOff>114300</xdr:colOff>
      <xdr:row>95</xdr:row>
      <xdr:rowOff>7620</xdr:rowOff>
    </xdr:to>
    <xdr:cxnSp macro="">
      <xdr:nvCxnSpPr>
        <xdr:cNvPr id="694" name="直線コネクタ 693"/>
        <xdr:cNvCxnSpPr/>
      </xdr:nvCxnSpPr>
      <xdr:spPr>
        <a:xfrm flipV="1">
          <a:off x="13700125" y="16278860"/>
          <a:ext cx="8921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3175</xdr:rowOff>
    </xdr:from>
    <xdr:to xmlns:xdr="http://schemas.openxmlformats.org/drawingml/2006/spreadsheetDrawing">
      <xdr:col>76</xdr:col>
      <xdr:colOff>165100</xdr:colOff>
      <xdr:row>96</xdr:row>
      <xdr:rowOff>104775</xdr:rowOff>
    </xdr:to>
    <xdr:sp macro="" textlink="">
      <xdr:nvSpPr>
        <xdr:cNvPr id="695" name="フローチャート: 判断 694"/>
        <xdr:cNvSpPr/>
      </xdr:nvSpPr>
      <xdr:spPr>
        <a:xfrm>
          <a:off x="145415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28955" cy="259080"/>
    <xdr:sp macro="" textlink="">
      <xdr:nvSpPr>
        <xdr:cNvPr id="696" name="テキスト ボックス 695"/>
        <xdr:cNvSpPr txBox="1"/>
      </xdr:nvSpPr>
      <xdr:spPr>
        <a:xfrm>
          <a:off x="14324965" y="165550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7620</xdr:rowOff>
    </xdr:from>
    <xdr:to xmlns:xdr="http://schemas.openxmlformats.org/drawingml/2006/spreadsheetDrawing">
      <xdr:col>71</xdr:col>
      <xdr:colOff>174625</xdr:colOff>
      <xdr:row>95</xdr:row>
      <xdr:rowOff>95250</xdr:rowOff>
    </xdr:to>
    <xdr:cxnSp macro="">
      <xdr:nvCxnSpPr>
        <xdr:cNvPr id="697" name="直線コネクタ 696"/>
        <xdr:cNvCxnSpPr/>
      </xdr:nvCxnSpPr>
      <xdr:spPr>
        <a:xfrm flipV="1">
          <a:off x="12814300" y="16295370"/>
          <a:ext cx="8858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166370</xdr:rowOff>
    </xdr:from>
    <xdr:to xmlns:xdr="http://schemas.openxmlformats.org/drawingml/2006/spreadsheetDrawing">
      <xdr:col>72</xdr:col>
      <xdr:colOff>38100</xdr:colOff>
      <xdr:row>96</xdr:row>
      <xdr:rowOff>95885</xdr:rowOff>
    </xdr:to>
    <xdr:sp macro="" textlink="">
      <xdr:nvSpPr>
        <xdr:cNvPr id="698" name="フローチャート: 判断 697"/>
        <xdr:cNvSpPr/>
      </xdr:nvSpPr>
      <xdr:spPr>
        <a:xfrm>
          <a:off x="13652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86995</xdr:rowOff>
    </xdr:from>
    <xdr:ext cx="528955" cy="253365"/>
    <xdr:sp macro="" textlink="">
      <xdr:nvSpPr>
        <xdr:cNvPr id="699" name="テキスト ボックス 698"/>
        <xdr:cNvSpPr txBox="1"/>
      </xdr:nvSpPr>
      <xdr:spPr>
        <a:xfrm>
          <a:off x="13435965" y="165461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1270</xdr:rowOff>
    </xdr:from>
    <xdr:to xmlns:xdr="http://schemas.openxmlformats.org/drawingml/2006/spreadsheetDrawing">
      <xdr:col>67</xdr:col>
      <xdr:colOff>101600</xdr:colOff>
      <xdr:row>96</xdr:row>
      <xdr:rowOff>102870</xdr:rowOff>
    </xdr:to>
    <xdr:sp macro="" textlink="">
      <xdr:nvSpPr>
        <xdr:cNvPr id="700" name="フローチャート: 判断 699"/>
        <xdr:cNvSpPr/>
      </xdr:nvSpPr>
      <xdr:spPr>
        <a:xfrm>
          <a:off x="12763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93980</xdr:rowOff>
    </xdr:from>
    <xdr:ext cx="528955" cy="259080"/>
    <xdr:sp macro="" textlink="">
      <xdr:nvSpPr>
        <xdr:cNvPr id="701" name="テキスト ボックス 700"/>
        <xdr:cNvSpPr txBox="1"/>
      </xdr:nvSpPr>
      <xdr:spPr>
        <a:xfrm>
          <a:off x="12546965" y="165531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5" name="テキスト ボックス 704"/>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113665</xdr:rowOff>
    </xdr:from>
    <xdr:to xmlns:xdr="http://schemas.openxmlformats.org/drawingml/2006/spreadsheetDrawing">
      <xdr:col>85</xdr:col>
      <xdr:colOff>174625</xdr:colOff>
      <xdr:row>95</xdr:row>
      <xdr:rowOff>43815</xdr:rowOff>
    </xdr:to>
    <xdr:sp macro="" textlink="">
      <xdr:nvSpPr>
        <xdr:cNvPr id="707" name="楕円 706"/>
        <xdr:cNvSpPr/>
      </xdr:nvSpPr>
      <xdr:spPr>
        <a:xfrm>
          <a:off x="16268700" y="162299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93</xdr:row>
      <xdr:rowOff>136525</xdr:rowOff>
    </xdr:from>
    <xdr:ext cx="534670" cy="258445"/>
    <xdr:sp macro="" textlink="">
      <xdr:nvSpPr>
        <xdr:cNvPr id="708" name="公債費該当値テキスト"/>
        <xdr:cNvSpPr txBox="1"/>
      </xdr:nvSpPr>
      <xdr:spPr>
        <a:xfrm>
          <a:off x="16367125" y="160813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92710</xdr:rowOff>
    </xdr:from>
    <xdr:to xmlns:xdr="http://schemas.openxmlformats.org/drawingml/2006/spreadsheetDrawing">
      <xdr:col>81</xdr:col>
      <xdr:colOff>101600</xdr:colOff>
      <xdr:row>95</xdr:row>
      <xdr:rowOff>22860</xdr:rowOff>
    </xdr:to>
    <xdr:sp macro="" textlink="">
      <xdr:nvSpPr>
        <xdr:cNvPr id="709" name="楕円 708"/>
        <xdr:cNvSpPr/>
      </xdr:nvSpPr>
      <xdr:spPr>
        <a:xfrm>
          <a:off x="15430500" y="162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39370</xdr:rowOff>
    </xdr:from>
    <xdr:ext cx="528955" cy="259080"/>
    <xdr:sp macro="" textlink="">
      <xdr:nvSpPr>
        <xdr:cNvPr id="710" name="テキスト ボックス 709"/>
        <xdr:cNvSpPr txBox="1"/>
      </xdr:nvSpPr>
      <xdr:spPr>
        <a:xfrm>
          <a:off x="15213965" y="15984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111760</xdr:rowOff>
    </xdr:from>
    <xdr:to xmlns:xdr="http://schemas.openxmlformats.org/drawingml/2006/spreadsheetDrawing">
      <xdr:col>76</xdr:col>
      <xdr:colOff>165100</xdr:colOff>
      <xdr:row>95</xdr:row>
      <xdr:rowOff>41910</xdr:rowOff>
    </xdr:to>
    <xdr:sp macro="" textlink="">
      <xdr:nvSpPr>
        <xdr:cNvPr id="711" name="楕円 710"/>
        <xdr:cNvSpPr/>
      </xdr:nvSpPr>
      <xdr:spPr>
        <a:xfrm>
          <a:off x="14541500" y="162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58420</xdr:rowOff>
    </xdr:from>
    <xdr:ext cx="528955" cy="259080"/>
    <xdr:sp macro="" textlink="">
      <xdr:nvSpPr>
        <xdr:cNvPr id="712" name="テキスト ボックス 711"/>
        <xdr:cNvSpPr txBox="1"/>
      </xdr:nvSpPr>
      <xdr:spPr>
        <a:xfrm>
          <a:off x="14324965" y="160032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128270</xdr:rowOff>
    </xdr:from>
    <xdr:to xmlns:xdr="http://schemas.openxmlformats.org/drawingml/2006/spreadsheetDrawing">
      <xdr:col>72</xdr:col>
      <xdr:colOff>38100</xdr:colOff>
      <xdr:row>95</xdr:row>
      <xdr:rowOff>58420</xdr:rowOff>
    </xdr:to>
    <xdr:sp macro="" textlink="">
      <xdr:nvSpPr>
        <xdr:cNvPr id="713" name="楕円 712"/>
        <xdr:cNvSpPr/>
      </xdr:nvSpPr>
      <xdr:spPr>
        <a:xfrm>
          <a:off x="136525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74930</xdr:rowOff>
    </xdr:from>
    <xdr:ext cx="528955" cy="253365"/>
    <xdr:sp macro="" textlink="">
      <xdr:nvSpPr>
        <xdr:cNvPr id="714" name="テキスト ボックス 713"/>
        <xdr:cNvSpPr txBox="1"/>
      </xdr:nvSpPr>
      <xdr:spPr>
        <a:xfrm>
          <a:off x="13435965" y="160197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44450</xdr:rowOff>
    </xdr:from>
    <xdr:to xmlns:xdr="http://schemas.openxmlformats.org/drawingml/2006/spreadsheetDrawing">
      <xdr:col>67</xdr:col>
      <xdr:colOff>101600</xdr:colOff>
      <xdr:row>95</xdr:row>
      <xdr:rowOff>146050</xdr:rowOff>
    </xdr:to>
    <xdr:sp macro="" textlink="">
      <xdr:nvSpPr>
        <xdr:cNvPr id="715" name="楕円 714"/>
        <xdr:cNvSpPr/>
      </xdr:nvSpPr>
      <xdr:spPr>
        <a:xfrm>
          <a:off x="127635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162560</xdr:rowOff>
    </xdr:from>
    <xdr:ext cx="528955" cy="259080"/>
    <xdr:sp macro="" textlink="">
      <xdr:nvSpPr>
        <xdr:cNvPr id="716" name="テキスト ボックス 715"/>
        <xdr:cNvSpPr txBox="1"/>
      </xdr:nvSpPr>
      <xdr:spPr>
        <a:xfrm>
          <a:off x="12546965" y="161074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53975</xdr:rowOff>
    </xdr:from>
    <xdr:to xmlns:xdr="http://schemas.openxmlformats.org/drawingml/2006/spreadsheetDrawing">
      <xdr:col>120</xdr:col>
      <xdr:colOff>114300</xdr:colOff>
      <xdr:row>25</xdr:row>
      <xdr:rowOff>29845</xdr:rowOff>
    </xdr:to>
    <xdr:sp macro="" textlink="">
      <xdr:nvSpPr>
        <xdr:cNvPr id="717" name="正方形/長方形 716"/>
        <xdr:cNvSpPr/>
      </xdr:nvSpPr>
      <xdr:spPr>
        <a:xfrm>
          <a:off x="18288000" y="3997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53975</xdr:rowOff>
    </xdr:from>
    <xdr:to xmlns:xdr="http://schemas.openxmlformats.org/drawingml/2006/spreadsheetDrawing">
      <xdr:col>104</xdr:col>
      <xdr:colOff>127000</xdr:colOff>
      <xdr:row>26</xdr:row>
      <xdr:rowOff>133985</xdr:rowOff>
    </xdr:to>
    <xdr:sp macro="" textlink="">
      <xdr:nvSpPr>
        <xdr:cNvPr id="718" name="正方形/長方形 717"/>
        <xdr:cNvSpPr/>
      </xdr:nvSpPr>
      <xdr:spPr>
        <a:xfrm>
          <a:off x="18415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84455</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53975</xdr:rowOff>
    </xdr:from>
    <xdr:to xmlns:xdr="http://schemas.openxmlformats.org/drawingml/2006/spreadsheetDrawing">
      <xdr:col>110</xdr:col>
      <xdr:colOff>0</xdr:colOff>
      <xdr:row>26</xdr:row>
      <xdr:rowOff>133985</xdr:rowOff>
    </xdr:to>
    <xdr:sp macro="" textlink="">
      <xdr:nvSpPr>
        <xdr:cNvPr id="720" name="正方形/長方形 719"/>
        <xdr:cNvSpPr/>
      </xdr:nvSpPr>
      <xdr:spPr>
        <a:xfrm>
          <a:off x="19431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84455</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53975</xdr:rowOff>
    </xdr:from>
    <xdr:to xmlns:xdr="http://schemas.openxmlformats.org/drawingml/2006/spreadsheetDrawing">
      <xdr:col>116</xdr:col>
      <xdr:colOff>0</xdr:colOff>
      <xdr:row>26</xdr:row>
      <xdr:rowOff>133985</xdr:rowOff>
    </xdr:to>
    <xdr:sp macro="" textlink="">
      <xdr:nvSpPr>
        <xdr:cNvPr id="722" name="正方形/長方形 721"/>
        <xdr:cNvSpPr/>
      </xdr:nvSpPr>
      <xdr:spPr>
        <a:xfrm>
          <a:off x="20574000" y="4340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84455</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2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23495</xdr:rowOff>
    </xdr:from>
    <xdr:to xmlns:xdr="http://schemas.openxmlformats.org/drawingml/2006/spreadsheetDrawing">
      <xdr:col>120</xdr:col>
      <xdr:colOff>114300</xdr:colOff>
      <xdr:row>41</xdr:row>
      <xdr:rowOff>78740</xdr:rowOff>
    </xdr:to>
    <xdr:sp macro="" textlink="">
      <xdr:nvSpPr>
        <xdr:cNvPr id="724" name="正方形/長方形 723"/>
        <xdr:cNvSpPr/>
      </xdr:nvSpPr>
      <xdr:spPr>
        <a:xfrm>
          <a:off x="18288000" y="4824095"/>
          <a:ext cx="468630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4445</xdr:rowOff>
    </xdr:from>
    <xdr:ext cx="346075" cy="215900"/>
    <xdr:sp macro="" textlink="">
      <xdr:nvSpPr>
        <xdr:cNvPr id="725" name="テキスト ボックス 724"/>
        <xdr:cNvSpPr txBox="1"/>
      </xdr:nvSpPr>
      <xdr:spPr>
        <a:xfrm>
          <a:off x="18249900" y="4633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78740</xdr:rowOff>
    </xdr:from>
    <xdr:to xmlns:xdr="http://schemas.openxmlformats.org/drawingml/2006/spreadsheetDrawing">
      <xdr:col>120</xdr:col>
      <xdr:colOff>114300</xdr:colOff>
      <xdr:row>41</xdr:row>
      <xdr:rowOff>78740</xdr:rowOff>
    </xdr:to>
    <xdr:cxnSp macro="">
      <xdr:nvCxnSpPr>
        <xdr:cNvPr id="726" name="直線コネクタ 725"/>
        <xdr:cNvCxnSpPr/>
      </xdr:nvCxnSpPr>
      <xdr:spPr>
        <a:xfrm>
          <a:off x="18288000" y="71081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133985</xdr:rowOff>
    </xdr:from>
    <xdr:to xmlns:xdr="http://schemas.openxmlformats.org/drawingml/2006/spreadsheetDrawing">
      <xdr:col>120</xdr:col>
      <xdr:colOff>114300</xdr:colOff>
      <xdr:row>38</xdr:row>
      <xdr:rowOff>133985</xdr:rowOff>
    </xdr:to>
    <xdr:cxnSp macro="">
      <xdr:nvCxnSpPr>
        <xdr:cNvPr id="727" name="直線コネクタ 726"/>
        <xdr:cNvCxnSpPr/>
      </xdr:nvCxnSpPr>
      <xdr:spPr>
        <a:xfrm>
          <a:off x="18288000" y="66490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161290</xdr:rowOff>
    </xdr:from>
    <xdr:ext cx="245110" cy="245110"/>
    <xdr:sp macro="" textlink="">
      <xdr:nvSpPr>
        <xdr:cNvPr id="728" name="テキスト ボックス 727"/>
        <xdr:cNvSpPr txBox="1"/>
      </xdr:nvSpPr>
      <xdr:spPr>
        <a:xfrm>
          <a:off x="18039080" y="6504940"/>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23495</xdr:rowOff>
    </xdr:from>
    <xdr:to xmlns:xdr="http://schemas.openxmlformats.org/drawingml/2006/spreadsheetDrawing">
      <xdr:col>120</xdr:col>
      <xdr:colOff>114300</xdr:colOff>
      <xdr:row>36</xdr:row>
      <xdr:rowOff>23495</xdr:rowOff>
    </xdr:to>
    <xdr:cxnSp macro="">
      <xdr:nvCxnSpPr>
        <xdr:cNvPr id="729" name="直線コネクタ 728"/>
        <xdr:cNvCxnSpPr/>
      </xdr:nvCxnSpPr>
      <xdr:spPr>
        <a:xfrm>
          <a:off x="18288000" y="6195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52705</xdr:rowOff>
    </xdr:from>
    <xdr:ext cx="371475" cy="243205"/>
    <xdr:sp macro="" textlink="">
      <xdr:nvSpPr>
        <xdr:cNvPr id="730" name="テキスト ボックス 729"/>
        <xdr:cNvSpPr txBox="1"/>
      </xdr:nvSpPr>
      <xdr:spPr>
        <a:xfrm>
          <a:off x="17910810" y="6053455"/>
          <a:ext cx="371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78740</xdr:rowOff>
    </xdr:from>
    <xdr:to xmlns:xdr="http://schemas.openxmlformats.org/drawingml/2006/spreadsheetDrawing">
      <xdr:col>120</xdr:col>
      <xdr:colOff>114300</xdr:colOff>
      <xdr:row>33</xdr:row>
      <xdr:rowOff>78740</xdr:rowOff>
    </xdr:to>
    <xdr:cxnSp macro="">
      <xdr:nvCxnSpPr>
        <xdr:cNvPr id="731" name="直線コネクタ 730"/>
        <xdr:cNvCxnSpPr/>
      </xdr:nvCxnSpPr>
      <xdr:spPr>
        <a:xfrm>
          <a:off x="18288000" y="57365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106045</xdr:rowOff>
    </xdr:from>
    <xdr:ext cx="461645" cy="248285"/>
    <xdr:sp macro="" textlink="">
      <xdr:nvSpPr>
        <xdr:cNvPr id="732" name="テキスト ボックス 731"/>
        <xdr:cNvSpPr txBox="1"/>
      </xdr:nvSpPr>
      <xdr:spPr>
        <a:xfrm>
          <a:off x="17820640" y="5592445"/>
          <a:ext cx="4616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133985</xdr:rowOff>
    </xdr:from>
    <xdr:to xmlns:xdr="http://schemas.openxmlformats.org/drawingml/2006/spreadsheetDrawing">
      <xdr:col>120</xdr:col>
      <xdr:colOff>114300</xdr:colOff>
      <xdr:row>30</xdr:row>
      <xdr:rowOff>133985</xdr:rowOff>
    </xdr:to>
    <xdr:cxnSp macro="">
      <xdr:nvCxnSpPr>
        <xdr:cNvPr id="733" name="直線コネクタ 732"/>
        <xdr:cNvCxnSpPr/>
      </xdr:nvCxnSpPr>
      <xdr:spPr>
        <a:xfrm>
          <a:off x="18288000" y="52774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161290</xdr:rowOff>
    </xdr:from>
    <xdr:ext cx="461645" cy="245110"/>
    <xdr:sp macro="" textlink="">
      <xdr:nvSpPr>
        <xdr:cNvPr id="734" name="テキスト ボックス 733"/>
        <xdr:cNvSpPr txBox="1"/>
      </xdr:nvSpPr>
      <xdr:spPr>
        <a:xfrm>
          <a:off x="17820640" y="5133340"/>
          <a:ext cx="4616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23495</xdr:rowOff>
    </xdr:from>
    <xdr:to xmlns:xdr="http://schemas.openxmlformats.org/drawingml/2006/spreadsheetDrawing">
      <xdr:col>120</xdr:col>
      <xdr:colOff>114300</xdr:colOff>
      <xdr:row>28</xdr:row>
      <xdr:rowOff>23495</xdr:rowOff>
    </xdr:to>
    <xdr:cxnSp macro="">
      <xdr:nvCxnSpPr>
        <xdr:cNvPr id="735" name="直線コネクタ 734"/>
        <xdr:cNvCxnSpPr/>
      </xdr:nvCxnSpPr>
      <xdr:spPr>
        <a:xfrm>
          <a:off x="18288000" y="482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1645" cy="243205"/>
    <xdr:sp macro="" textlink="">
      <xdr:nvSpPr>
        <xdr:cNvPr id="736" name="テキスト ボックス 735"/>
        <xdr:cNvSpPr txBox="1"/>
      </xdr:nvSpPr>
      <xdr:spPr>
        <a:xfrm>
          <a:off x="17820640" y="4681855"/>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23495</xdr:rowOff>
    </xdr:from>
    <xdr:to xmlns:xdr="http://schemas.openxmlformats.org/drawingml/2006/spreadsheetDrawing">
      <xdr:col>120</xdr:col>
      <xdr:colOff>114300</xdr:colOff>
      <xdr:row>41</xdr:row>
      <xdr:rowOff>78740</xdr:rowOff>
    </xdr:to>
    <xdr:sp macro="" textlink="">
      <xdr:nvSpPr>
        <xdr:cNvPr id="737" name="諸支出金グラフ枠"/>
        <xdr:cNvSpPr/>
      </xdr:nvSpPr>
      <xdr:spPr>
        <a:xfrm>
          <a:off x="18288000" y="4824095"/>
          <a:ext cx="468630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52705</xdr:rowOff>
    </xdr:from>
    <xdr:to xmlns:xdr="http://schemas.openxmlformats.org/drawingml/2006/spreadsheetDrawing">
      <xdr:col>116</xdr:col>
      <xdr:colOff>62865</xdr:colOff>
      <xdr:row>38</xdr:row>
      <xdr:rowOff>133985</xdr:rowOff>
    </xdr:to>
    <xdr:cxnSp macro="">
      <xdr:nvCxnSpPr>
        <xdr:cNvPr id="738" name="直線コネクタ 737"/>
        <xdr:cNvCxnSpPr/>
      </xdr:nvCxnSpPr>
      <xdr:spPr>
        <a:xfrm flipV="1">
          <a:off x="22159595" y="5196205"/>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137160</xdr:rowOff>
    </xdr:from>
    <xdr:ext cx="249555" cy="248285"/>
    <xdr:sp macro="" textlink="">
      <xdr:nvSpPr>
        <xdr:cNvPr id="739" name="諸支出金最小値テキスト"/>
        <xdr:cNvSpPr txBox="1"/>
      </xdr:nvSpPr>
      <xdr:spPr>
        <a:xfrm>
          <a:off x="22212300" y="665226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133985</xdr:rowOff>
    </xdr:from>
    <xdr:to xmlns:xdr="http://schemas.openxmlformats.org/drawingml/2006/spreadsheetDrawing">
      <xdr:col>116</xdr:col>
      <xdr:colOff>152400</xdr:colOff>
      <xdr:row>38</xdr:row>
      <xdr:rowOff>133985</xdr:rowOff>
    </xdr:to>
    <xdr:cxnSp macro="">
      <xdr:nvCxnSpPr>
        <xdr:cNvPr id="740" name="直線コネクタ 739"/>
        <xdr:cNvCxnSpPr/>
      </xdr:nvCxnSpPr>
      <xdr:spPr>
        <a:xfrm>
          <a:off x="22072600" y="664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0</xdr:rowOff>
    </xdr:from>
    <xdr:ext cx="469900" cy="248285"/>
    <xdr:sp macro="" textlink="">
      <xdr:nvSpPr>
        <xdr:cNvPr id="741" name="諸支出金最大値テキスト"/>
        <xdr:cNvSpPr txBox="1"/>
      </xdr:nvSpPr>
      <xdr:spPr>
        <a:xfrm>
          <a:off x="22212300" y="49720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52705</xdr:rowOff>
    </xdr:from>
    <xdr:to xmlns:xdr="http://schemas.openxmlformats.org/drawingml/2006/spreadsheetDrawing">
      <xdr:col>116</xdr:col>
      <xdr:colOff>152400</xdr:colOff>
      <xdr:row>30</xdr:row>
      <xdr:rowOff>52705</xdr:rowOff>
    </xdr:to>
    <xdr:cxnSp macro="">
      <xdr:nvCxnSpPr>
        <xdr:cNvPr id="742" name="直線コネクタ 741"/>
        <xdr:cNvCxnSpPr/>
      </xdr:nvCxnSpPr>
      <xdr:spPr>
        <a:xfrm>
          <a:off x="22072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133985</xdr:rowOff>
    </xdr:from>
    <xdr:to xmlns:xdr="http://schemas.openxmlformats.org/drawingml/2006/spreadsheetDrawing">
      <xdr:col>116</xdr:col>
      <xdr:colOff>63500</xdr:colOff>
      <xdr:row>38</xdr:row>
      <xdr:rowOff>133985</xdr:rowOff>
    </xdr:to>
    <xdr:cxnSp macro="">
      <xdr:nvCxnSpPr>
        <xdr:cNvPr id="743" name="直線コネクタ 742"/>
        <xdr:cNvCxnSpPr/>
      </xdr:nvCxnSpPr>
      <xdr:spPr>
        <a:xfrm>
          <a:off x="21320125" y="6649085"/>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12700</xdr:rowOff>
    </xdr:from>
    <xdr:ext cx="378460" cy="248285"/>
    <xdr:sp macro="" textlink="">
      <xdr:nvSpPr>
        <xdr:cNvPr id="744" name="諸支出金平均値テキスト"/>
        <xdr:cNvSpPr txBox="1"/>
      </xdr:nvSpPr>
      <xdr:spPr>
        <a:xfrm>
          <a:off x="22212300" y="6356350"/>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156210</xdr:rowOff>
    </xdr:from>
    <xdr:to xmlns:xdr="http://schemas.openxmlformats.org/drawingml/2006/spreadsheetDrawing">
      <xdr:col>116</xdr:col>
      <xdr:colOff>114300</xdr:colOff>
      <xdr:row>38</xdr:row>
      <xdr:rowOff>88265</xdr:rowOff>
    </xdr:to>
    <xdr:sp macro="" textlink="">
      <xdr:nvSpPr>
        <xdr:cNvPr id="745" name="フローチャート: 判断 744"/>
        <xdr:cNvSpPr/>
      </xdr:nvSpPr>
      <xdr:spPr>
        <a:xfrm>
          <a:off x="22110700" y="64998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133985</xdr:rowOff>
    </xdr:from>
    <xdr:to xmlns:xdr="http://schemas.openxmlformats.org/drawingml/2006/spreadsheetDrawing">
      <xdr:col>111</xdr:col>
      <xdr:colOff>174625</xdr:colOff>
      <xdr:row>38</xdr:row>
      <xdr:rowOff>133985</xdr:rowOff>
    </xdr:to>
    <xdr:cxnSp macro="">
      <xdr:nvCxnSpPr>
        <xdr:cNvPr id="746" name="直線コネクタ 745"/>
        <xdr:cNvCxnSpPr/>
      </xdr:nvCxnSpPr>
      <xdr:spPr>
        <a:xfrm>
          <a:off x="20434300" y="664908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153035</xdr:rowOff>
    </xdr:from>
    <xdr:to xmlns:xdr="http://schemas.openxmlformats.org/drawingml/2006/spreadsheetDrawing">
      <xdr:col>112</xdr:col>
      <xdr:colOff>38100</xdr:colOff>
      <xdr:row>38</xdr:row>
      <xdr:rowOff>86360</xdr:rowOff>
    </xdr:to>
    <xdr:sp macro="" textlink="">
      <xdr:nvSpPr>
        <xdr:cNvPr id="747" name="フローチャート: 判断 746"/>
        <xdr:cNvSpPr/>
      </xdr:nvSpPr>
      <xdr:spPr>
        <a:xfrm>
          <a:off x="21272500" y="649668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36</xdr:row>
      <xdr:rowOff>102235</xdr:rowOff>
    </xdr:from>
    <xdr:ext cx="378460" cy="247015"/>
    <xdr:sp macro="" textlink="">
      <xdr:nvSpPr>
        <xdr:cNvPr id="748" name="テキスト ボックス 747"/>
        <xdr:cNvSpPr txBox="1"/>
      </xdr:nvSpPr>
      <xdr:spPr>
        <a:xfrm>
          <a:off x="21129625" y="627443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133985</xdr:rowOff>
    </xdr:from>
    <xdr:to xmlns:xdr="http://schemas.openxmlformats.org/drawingml/2006/spreadsheetDrawing">
      <xdr:col>107</xdr:col>
      <xdr:colOff>50800</xdr:colOff>
      <xdr:row>38</xdr:row>
      <xdr:rowOff>133985</xdr:rowOff>
    </xdr:to>
    <xdr:cxnSp macro="">
      <xdr:nvCxnSpPr>
        <xdr:cNvPr id="749" name="直線コネクタ 748"/>
        <xdr:cNvCxnSpPr/>
      </xdr:nvCxnSpPr>
      <xdr:spPr>
        <a:xfrm>
          <a:off x="19545300" y="66490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147955</xdr:rowOff>
    </xdr:from>
    <xdr:to xmlns:xdr="http://schemas.openxmlformats.org/drawingml/2006/spreadsheetDrawing">
      <xdr:col>107</xdr:col>
      <xdr:colOff>101600</xdr:colOff>
      <xdr:row>38</xdr:row>
      <xdr:rowOff>81280</xdr:rowOff>
    </xdr:to>
    <xdr:sp macro="" textlink="">
      <xdr:nvSpPr>
        <xdr:cNvPr id="750" name="フローチャート: 判断 749"/>
        <xdr:cNvSpPr/>
      </xdr:nvSpPr>
      <xdr:spPr>
        <a:xfrm>
          <a:off x="20383500" y="649160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96520</xdr:rowOff>
    </xdr:from>
    <xdr:ext cx="376555" cy="245745"/>
    <xdr:sp macro="" textlink="">
      <xdr:nvSpPr>
        <xdr:cNvPr id="751" name="テキスト ボックス 750"/>
        <xdr:cNvSpPr txBox="1"/>
      </xdr:nvSpPr>
      <xdr:spPr>
        <a:xfrm>
          <a:off x="20245070" y="6268720"/>
          <a:ext cx="376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133985</xdr:rowOff>
    </xdr:from>
    <xdr:to xmlns:xdr="http://schemas.openxmlformats.org/drawingml/2006/spreadsheetDrawing">
      <xdr:col>102</xdr:col>
      <xdr:colOff>114300</xdr:colOff>
      <xdr:row>38</xdr:row>
      <xdr:rowOff>133985</xdr:rowOff>
    </xdr:to>
    <xdr:cxnSp macro="">
      <xdr:nvCxnSpPr>
        <xdr:cNvPr id="752" name="直線コネクタ 751"/>
        <xdr:cNvCxnSpPr/>
      </xdr:nvCxnSpPr>
      <xdr:spPr>
        <a:xfrm>
          <a:off x="18653125" y="664908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127000</xdr:rowOff>
    </xdr:from>
    <xdr:to xmlns:xdr="http://schemas.openxmlformats.org/drawingml/2006/spreadsheetDrawing">
      <xdr:col>102</xdr:col>
      <xdr:colOff>165100</xdr:colOff>
      <xdr:row>38</xdr:row>
      <xdr:rowOff>59690</xdr:rowOff>
    </xdr:to>
    <xdr:sp macro="" textlink="">
      <xdr:nvSpPr>
        <xdr:cNvPr id="753" name="フローチャート: 判断 752"/>
        <xdr:cNvSpPr/>
      </xdr:nvSpPr>
      <xdr:spPr>
        <a:xfrm>
          <a:off x="19494500" y="64706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76200</xdr:rowOff>
    </xdr:from>
    <xdr:ext cx="376555" cy="245745"/>
    <xdr:sp macro="" textlink="">
      <xdr:nvSpPr>
        <xdr:cNvPr id="754" name="テキスト ボックス 753"/>
        <xdr:cNvSpPr txBox="1"/>
      </xdr:nvSpPr>
      <xdr:spPr>
        <a:xfrm>
          <a:off x="19356070" y="6248400"/>
          <a:ext cx="376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30480</xdr:rowOff>
    </xdr:from>
    <xdr:to xmlns:xdr="http://schemas.openxmlformats.org/drawingml/2006/spreadsheetDrawing">
      <xdr:col>98</xdr:col>
      <xdr:colOff>38100</xdr:colOff>
      <xdr:row>37</xdr:row>
      <xdr:rowOff>127635</xdr:rowOff>
    </xdr:to>
    <xdr:sp macro="" textlink="">
      <xdr:nvSpPr>
        <xdr:cNvPr id="755" name="フローチャート: 判断 754"/>
        <xdr:cNvSpPr/>
      </xdr:nvSpPr>
      <xdr:spPr>
        <a:xfrm>
          <a:off x="18605500" y="63741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35</xdr:row>
      <xdr:rowOff>144145</xdr:rowOff>
    </xdr:from>
    <xdr:ext cx="378460" cy="245745"/>
    <xdr:sp macro="" textlink="">
      <xdr:nvSpPr>
        <xdr:cNvPr id="756" name="テキスト ボックス 755"/>
        <xdr:cNvSpPr txBox="1"/>
      </xdr:nvSpPr>
      <xdr:spPr>
        <a:xfrm>
          <a:off x="18462625" y="614489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76200</xdr:rowOff>
    </xdr:from>
    <xdr:ext cx="762000" cy="245745"/>
    <xdr:sp macro="" textlink="">
      <xdr:nvSpPr>
        <xdr:cNvPr id="757" name="テキスト ボックス 756"/>
        <xdr:cNvSpPr txBox="1"/>
      </xdr:nvSpPr>
      <xdr:spPr>
        <a:xfrm>
          <a:off x="219710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76200</xdr:rowOff>
    </xdr:from>
    <xdr:ext cx="762000" cy="245745"/>
    <xdr:sp macro="" textlink="">
      <xdr:nvSpPr>
        <xdr:cNvPr id="758" name="テキスト ボックス 757"/>
        <xdr:cNvSpPr txBox="1"/>
      </xdr:nvSpPr>
      <xdr:spPr>
        <a:xfrm>
          <a:off x="21129625"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76200</xdr:rowOff>
    </xdr:from>
    <xdr:ext cx="762000" cy="245745"/>
    <xdr:sp macro="" textlink="">
      <xdr:nvSpPr>
        <xdr:cNvPr id="759" name="テキスト ボックス 758"/>
        <xdr:cNvSpPr txBox="1"/>
      </xdr:nvSpPr>
      <xdr:spPr>
        <a:xfrm>
          <a:off x="20243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76200</xdr:rowOff>
    </xdr:from>
    <xdr:ext cx="762000" cy="245745"/>
    <xdr:sp macro="" textlink="">
      <xdr:nvSpPr>
        <xdr:cNvPr id="760" name="テキスト ボックス 759"/>
        <xdr:cNvSpPr txBox="1"/>
      </xdr:nvSpPr>
      <xdr:spPr>
        <a:xfrm>
          <a:off x="19354800"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76200</xdr:rowOff>
    </xdr:from>
    <xdr:ext cx="762000" cy="245745"/>
    <xdr:sp macro="" textlink="">
      <xdr:nvSpPr>
        <xdr:cNvPr id="761" name="テキスト ボックス 760"/>
        <xdr:cNvSpPr txBox="1"/>
      </xdr:nvSpPr>
      <xdr:spPr>
        <a:xfrm>
          <a:off x="18462625" y="7105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84455</xdr:rowOff>
    </xdr:from>
    <xdr:to xmlns:xdr="http://schemas.openxmlformats.org/drawingml/2006/spreadsheetDrawing">
      <xdr:col>116</xdr:col>
      <xdr:colOff>114300</xdr:colOff>
      <xdr:row>39</xdr:row>
      <xdr:rowOff>17780</xdr:rowOff>
    </xdr:to>
    <xdr:sp macro="" textlink="">
      <xdr:nvSpPr>
        <xdr:cNvPr id="762" name="楕円 761"/>
        <xdr:cNvSpPr/>
      </xdr:nvSpPr>
      <xdr:spPr>
        <a:xfrm>
          <a:off x="22110700" y="65995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2540</xdr:rowOff>
    </xdr:from>
    <xdr:ext cx="249555" cy="248285"/>
    <xdr:sp macro="" textlink="">
      <xdr:nvSpPr>
        <xdr:cNvPr id="763" name="諸支出金該当値テキスト"/>
        <xdr:cNvSpPr txBox="1"/>
      </xdr:nvSpPr>
      <xdr:spPr>
        <a:xfrm>
          <a:off x="22212300" y="65176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17780</xdr:rowOff>
    </xdr:to>
    <xdr:sp macro="" textlink="">
      <xdr:nvSpPr>
        <xdr:cNvPr id="764" name="楕円 763"/>
        <xdr:cNvSpPr/>
      </xdr:nvSpPr>
      <xdr:spPr>
        <a:xfrm>
          <a:off x="21272500" y="65995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8890</xdr:rowOff>
    </xdr:from>
    <xdr:ext cx="243840" cy="245745"/>
    <xdr:sp macro="" textlink="">
      <xdr:nvSpPr>
        <xdr:cNvPr id="765" name="テキスト ボックス 764"/>
        <xdr:cNvSpPr txBox="1"/>
      </xdr:nvSpPr>
      <xdr:spPr>
        <a:xfrm>
          <a:off x="21198840" y="669544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84455</xdr:rowOff>
    </xdr:from>
    <xdr:to xmlns:xdr="http://schemas.openxmlformats.org/drawingml/2006/spreadsheetDrawing">
      <xdr:col>107</xdr:col>
      <xdr:colOff>101600</xdr:colOff>
      <xdr:row>39</xdr:row>
      <xdr:rowOff>17780</xdr:rowOff>
    </xdr:to>
    <xdr:sp macro="" textlink="">
      <xdr:nvSpPr>
        <xdr:cNvPr id="766" name="楕円 765"/>
        <xdr:cNvSpPr/>
      </xdr:nvSpPr>
      <xdr:spPr>
        <a:xfrm>
          <a:off x="20383500" y="65995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8890</xdr:rowOff>
    </xdr:from>
    <xdr:ext cx="243840" cy="245745"/>
    <xdr:sp macro="" textlink="">
      <xdr:nvSpPr>
        <xdr:cNvPr id="767" name="テキスト ボックス 766"/>
        <xdr:cNvSpPr txBox="1"/>
      </xdr:nvSpPr>
      <xdr:spPr>
        <a:xfrm>
          <a:off x="20309840" y="669544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84455</xdr:rowOff>
    </xdr:from>
    <xdr:to xmlns:xdr="http://schemas.openxmlformats.org/drawingml/2006/spreadsheetDrawing">
      <xdr:col>102</xdr:col>
      <xdr:colOff>165100</xdr:colOff>
      <xdr:row>39</xdr:row>
      <xdr:rowOff>17780</xdr:rowOff>
    </xdr:to>
    <xdr:sp macro="" textlink="">
      <xdr:nvSpPr>
        <xdr:cNvPr id="768" name="楕円 767"/>
        <xdr:cNvSpPr/>
      </xdr:nvSpPr>
      <xdr:spPr>
        <a:xfrm>
          <a:off x="19494500" y="65995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8890</xdr:rowOff>
    </xdr:from>
    <xdr:ext cx="249555" cy="245745"/>
    <xdr:sp macro="" textlink="">
      <xdr:nvSpPr>
        <xdr:cNvPr id="769" name="テキスト ボックス 768"/>
        <xdr:cNvSpPr txBox="1"/>
      </xdr:nvSpPr>
      <xdr:spPr>
        <a:xfrm>
          <a:off x="19415125" y="669544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84455</xdr:rowOff>
    </xdr:from>
    <xdr:to xmlns:xdr="http://schemas.openxmlformats.org/drawingml/2006/spreadsheetDrawing">
      <xdr:col>98</xdr:col>
      <xdr:colOff>38100</xdr:colOff>
      <xdr:row>39</xdr:row>
      <xdr:rowOff>17780</xdr:rowOff>
    </xdr:to>
    <xdr:sp macro="" textlink="">
      <xdr:nvSpPr>
        <xdr:cNvPr id="770" name="楕円 769"/>
        <xdr:cNvSpPr/>
      </xdr:nvSpPr>
      <xdr:spPr>
        <a:xfrm>
          <a:off x="18605500" y="65995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8890</xdr:rowOff>
    </xdr:from>
    <xdr:ext cx="243840" cy="245745"/>
    <xdr:sp macro="" textlink="">
      <xdr:nvSpPr>
        <xdr:cNvPr id="771" name="テキスト ボックス 770"/>
        <xdr:cNvSpPr txBox="1"/>
      </xdr:nvSpPr>
      <xdr:spPr>
        <a:xfrm>
          <a:off x="18531840" y="669544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53975</xdr:rowOff>
    </xdr:from>
    <xdr:to xmlns:xdr="http://schemas.openxmlformats.org/drawingml/2006/spreadsheetDrawing">
      <xdr:col>120</xdr:col>
      <xdr:colOff>114300</xdr:colOff>
      <xdr:row>45</xdr:row>
      <xdr:rowOff>29845</xdr:rowOff>
    </xdr:to>
    <xdr:sp macro="" textlink="">
      <xdr:nvSpPr>
        <xdr:cNvPr id="772" name="正方形/長方形 771"/>
        <xdr:cNvSpPr/>
      </xdr:nvSpPr>
      <xdr:spPr>
        <a:xfrm>
          <a:off x="18288000" y="7426325"/>
          <a:ext cx="46863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53975</xdr:rowOff>
    </xdr:from>
    <xdr:to xmlns:xdr="http://schemas.openxmlformats.org/drawingml/2006/spreadsheetDrawing">
      <xdr:col>104</xdr:col>
      <xdr:colOff>127000</xdr:colOff>
      <xdr:row>46</xdr:row>
      <xdr:rowOff>133985</xdr:rowOff>
    </xdr:to>
    <xdr:sp macro="" textlink="">
      <xdr:nvSpPr>
        <xdr:cNvPr id="773" name="正方形/長方形 772"/>
        <xdr:cNvSpPr/>
      </xdr:nvSpPr>
      <xdr:spPr>
        <a:xfrm>
          <a:off x="18415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84455</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53975</xdr:rowOff>
    </xdr:from>
    <xdr:to xmlns:xdr="http://schemas.openxmlformats.org/drawingml/2006/spreadsheetDrawing">
      <xdr:col>110</xdr:col>
      <xdr:colOff>0</xdr:colOff>
      <xdr:row>46</xdr:row>
      <xdr:rowOff>133985</xdr:rowOff>
    </xdr:to>
    <xdr:sp macro="" textlink="">
      <xdr:nvSpPr>
        <xdr:cNvPr id="775" name="正方形/長方形 774"/>
        <xdr:cNvSpPr/>
      </xdr:nvSpPr>
      <xdr:spPr>
        <a:xfrm>
          <a:off x="19431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84455</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53975</xdr:rowOff>
    </xdr:from>
    <xdr:to xmlns:xdr="http://schemas.openxmlformats.org/drawingml/2006/spreadsheetDrawing">
      <xdr:col>116</xdr:col>
      <xdr:colOff>0</xdr:colOff>
      <xdr:row>46</xdr:row>
      <xdr:rowOff>133985</xdr:rowOff>
    </xdr:to>
    <xdr:sp macro="" textlink="">
      <xdr:nvSpPr>
        <xdr:cNvPr id="777" name="正方形/長方形 776"/>
        <xdr:cNvSpPr/>
      </xdr:nvSpPr>
      <xdr:spPr>
        <a:xfrm>
          <a:off x="20574000" y="776922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84455</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1155"/>
          <a:ext cx="15240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23495</xdr:rowOff>
    </xdr:from>
    <xdr:to xmlns:xdr="http://schemas.openxmlformats.org/drawingml/2006/spreadsheetDrawing">
      <xdr:col>120</xdr:col>
      <xdr:colOff>114300</xdr:colOff>
      <xdr:row>61</xdr:row>
      <xdr:rowOff>76200</xdr:rowOff>
    </xdr:to>
    <xdr:sp macro="" textlink="">
      <xdr:nvSpPr>
        <xdr:cNvPr id="779" name="正方形/長方形 778"/>
        <xdr:cNvSpPr/>
      </xdr:nvSpPr>
      <xdr:spPr>
        <a:xfrm>
          <a:off x="18288000" y="8253095"/>
          <a:ext cx="46863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4445</xdr:rowOff>
    </xdr:from>
    <xdr:ext cx="346075" cy="215900"/>
    <xdr:sp macro="" textlink="">
      <xdr:nvSpPr>
        <xdr:cNvPr id="780" name="テキスト ボックス 779"/>
        <xdr:cNvSpPr txBox="1"/>
      </xdr:nvSpPr>
      <xdr:spPr>
        <a:xfrm>
          <a:off x="18249900" y="8062595"/>
          <a:ext cx="34607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76200</xdr:rowOff>
    </xdr:from>
    <xdr:to xmlns:xdr="http://schemas.openxmlformats.org/drawingml/2006/spreadsheetDrawing">
      <xdr:col>120</xdr:col>
      <xdr:colOff>114300</xdr:colOff>
      <xdr:row>61</xdr:row>
      <xdr:rowOff>76200</xdr:rowOff>
    </xdr:to>
    <xdr:cxnSp macro="">
      <xdr:nvCxnSpPr>
        <xdr:cNvPr id="781" name="直線コネクタ 780"/>
        <xdr:cNvCxnSpPr/>
      </xdr:nvCxnSpPr>
      <xdr:spPr>
        <a:xfrm>
          <a:off x="18288000" y="105346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133985</xdr:rowOff>
    </xdr:from>
    <xdr:to xmlns:xdr="http://schemas.openxmlformats.org/drawingml/2006/spreadsheetDrawing">
      <xdr:col>120</xdr:col>
      <xdr:colOff>114300</xdr:colOff>
      <xdr:row>54</xdr:row>
      <xdr:rowOff>133985</xdr:rowOff>
    </xdr:to>
    <xdr:cxnSp macro="">
      <xdr:nvCxnSpPr>
        <xdr:cNvPr id="782" name="直線コネクタ 781"/>
        <xdr:cNvCxnSpPr/>
      </xdr:nvCxnSpPr>
      <xdr:spPr>
        <a:xfrm>
          <a:off x="18288000" y="93922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161290</xdr:rowOff>
    </xdr:from>
    <xdr:ext cx="245110" cy="245110"/>
    <xdr:sp macro="" textlink="">
      <xdr:nvSpPr>
        <xdr:cNvPr id="783" name="テキスト ボックス 782"/>
        <xdr:cNvSpPr txBox="1"/>
      </xdr:nvSpPr>
      <xdr:spPr>
        <a:xfrm>
          <a:off x="18039080" y="9248140"/>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23495</xdr:rowOff>
    </xdr:from>
    <xdr:to xmlns:xdr="http://schemas.openxmlformats.org/drawingml/2006/spreadsheetDrawing">
      <xdr:col>120</xdr:col>
      <xdr:colOff>114300</xdr:colOff>
      <xdr:row>48</xdr:row>
      <xdr:rowOff>23495</xdr:rowOff>
    </xdr:to>
    <xdr:cxnSp macro="">
      <xdr:nvCxnSpPr>
        <xdr:cNvPr id="784" name="直線コネクタ 783"/>
        <xdr:cNvCxnSpPr/>
      </xdr:nvCxnSpPr>
      <xdr:spPr>
        <a:xfrm>
          <a:off x="18288000" y="825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5110" cy="243205"/>
    <xdr:sp macro="" textlink="">
      <xdr:nvSpPr>
        <xdr:cNvPr id="785" name="テキスト ボックス 784"/>
        <xdr:cNvSpPr txBox="1"/>
      </xdr:nvSpPr>
      <xdr:spPr>
        <a:xfrm>
          <a:off x="18039080" y="8110855"/>
          <a:ext cx="245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23495</xdr:rowOff>
    </xdr:from>
    <xdr:to xmlns:xdr="http://schemas.openxmlformats.org/drawingml/2006/spreadsheetDrawing">
      <xdr:col>120</xdr:col>
      <xdr:colOff>114300</xdr:colOff>
      <xdr:row>61</xdr:row>
      <xdr:rowOff>76200</xdr:rowOff>
    </xdr:to>
    <xdr:sp macro="" textlink="">
      <xdr:nvSpPr>
        <xdr:cNvPr id="786" name="前年度繰上充用金グラフ枠"/>
        <xdr:cNvSpPr/>
      </xdr:nvSpPr>
      <xdr:spPr>
        <a:xfrm>
          <a:off x="18288000" y="8253095"/>
          <a:ext cx="46863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133985</xdr:rowOff>
    </xdr:from>
    <xdr:to xmlns:xdr="http://schemas.openxmlformats.org/drawingml/2006/spreadsheetDrawing">
      <xdr:col>116</xdr:col>
      <xdr:colOff>62865</xdr:colOff>
      <xdr:row>54</xdr:row>
      <xdr:rowOff>133985</xdr:rowOff>
    </xdr:to>
    <xdr:cxnSp macro="">
      <xdr:nvCxnSpPr>
        <xdr:cNvPr id="787" name="直線コネクタ 786"/>
        <xdr:cNvCxnSpPr/>
      </xdr:nvCxnSpPr>
      <xdr:spPr>
        <a:xfrm>
          <a:off x="22159595" y="939228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8890</xdr:rowOff>
    </xdr:from>
    <xdr:ext cx="249555" cy="245745"/>
    <xdr:sp macro="" textlink="">
      <xdr:nvSpPr>
        <xdr:cNvPr id="788" name="前年度繰上充用金最小値テキスト"/>
        <xdr:cNvSpPr txBox="1"/>
      </xdr:nvSpPr>
      <xdr:spPr>
        <a:xfrm>
          <a:off x="22212300" y="943864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133985</xdr:rowOff>
    </xdr:from>
    <xdr:to xmlns:xdr="http://schemas.openxmlformats.org/drawingml/2006/spreadsheetDrawing">
      <xdr:col>116</xdr:col>
      <xdr:colOff>152400</xdr:colOff>
      <xdr:row>54</xdr:row>
      <xdr:rowOff>133985</xdr:rowOff>
    </xdr:to>
    <xdr:cxnSp macro="">
      <xdr:nvCxnSpPr>
        <xdr:cNvPr id="789" name="直線コネクタ 788"/>
        <xdr:cNvCxnSpPr/>
      </xdr:nvCxnSpPr>
      <xdr:spPr>
        <a:xfrm>
          <a:off x="22072600" y="939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8890</xdr:rowOff>
    </xdr:from>
    <xdr:ext cx="249555" cy="245745"/>
    <xdr:sp macro="" textlink="">
      <xdr:nvSpPr>
        <xdr:cNvPr id="790" name="前年度繰上充用金最大値テキスト"/>
        <xdr:cNvSpPr txBox="1"/>
      </xdr:nvSpPr>
      <xdr:spPr>
        <a:xfrm>
          <a:off x="22212300" y="909574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133985</xdr:rowOff>
    </xdr:from>
    <xdr:to xmlns:xdr="http://schemas.openxmlformats.org/drawingml/2006/spreadsheetDrawing">
      <xdr:col>116</xdr:col>
      <xdr:colOff>152400</xdr:colOff>
      <xdr:row>54</xdr:row>
      <xdr:rowOff>133985</xdr:rowOff>
    </xdr:to>
    <xdr:cxnSp macro="">
      <xdr:nvCxnSpPr>
        <xdr:cNvPr id="791" name="直線コネクタ 790"/>
        <xdr:cNvCxnSpPr/>
      </xdr:nvCxnSpPr>
      <xdr:spPr>
        <a:xfrm>
          <a:off x="22072600" y="939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133985</xdr:rowOff>
    </xdr:from>
    <xdr:to xmlns:xdr="http://schemas.openxmlformats.org/drawingml/2006/spreadsheetDrawing">
      <xdr:col>116</xdr:col>
      <xdr:colOff>63500</xdr:colOff>
      <xdr:row>54</xdr:row>
      <xdr:rowOff>133985</xdr:rowOff>
    </xdr:to>
    <xdr:cxnSp macro="">
      <xdr:nvCxnSpPr>
        <xdr:cNvPr id="792" name="直線コネクタ 791"/>
        <xdr:cNvCxnSpPr/>
      </xdr:nvCxnSpPr>
      <xdr:spPr>
        <a:xfrm>
          <a:off x="21320125" y="9392285"/>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64135</xdr:rowOff>
    </xdr:from>
    <xdr:ext cx="249555" cy="243840"/>
    <xdr:sp macro="" textlink="">
      <xdr:nvSpPr>
        <xdr:cNvPr id="793" name="前年度繰上充用金平均値テキスト"/>
        <xdr:cNvSpPr txBox="1"/>
      </xdr:nvSpPr>
      <xdr:spPr>
        <a:xfrm>
          <a:off x="22212300" y="9322435"/>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84455</xdr:rowOff>
    </xdr:from>
    <xdr:to xmlns:xdr="http://schemas.openxmlformats.org/drawingml/2006/spreadsheetDrawing">
      <xdr:col>116</xdr:col>
      <xdr:colOff>114300</xdr:colOff>
      <xdr:row>55</xdr:row>
      <xdr:rowOff>17780</xdr:rowOff>
    </xdr:to>
    <xdr:sp macro="" textlink="">
      <xdr:nvSpPr>
        <xdr:cNvPr id="794" name="フローチャート: 判断 793"/>
        <xdr:cNvSpPr/>
      </xdr:nvSpPr>
      <xdr:spPr>
        <a:xfrm>
          <a:off x="221107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133985</xdr:rowOff>
    </xdr:from>
    <xdr:to xmlns:xdr="http://schemas.openxmlformats.org/drawingml/2006/spreadsheetDrawing">
      <xdr:col>111</xdr:col>
      <xdr:colOff>174625</xdr:colOff>
      <xdr:row>54</xdr:row>
      <xdr:rowOff>133985</xdr:rowOff>
    </xdr:to>
    <xdr:cxnSp macro="">
      <xdr:nvCxnSpPr>
        <xdr:cNvPr id="795" name="直線コネクタ 794"/>
        <xdr:cNvCxnSpPr/>
      </xdr:nvCxnSpPr>
      <xdr:spPr>
        <a:xfrm>
          <a:off x="20434300" y="939228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84455</xdr:rowOff>
    </xdr:from>
    <xdr:to xmlns:xdr="http://schemas.openxmlformats.org/drawingml/2006/spreadsheetDrawing">
      <xdr:col>112</xdr:col>
      <xdr:colOff>38100</xdr:colOff>
      <xdr:row>55</xdr:row>
      <xdr:rowOff>17780</xdr:rowOff>
    </xdr:to>
    <xdr:sp macro="" textlink="">
      <xdr:nvSpPr>
        <xdr:cNvPr id="796" name="フローチャート: 判断 795"/>
        <xdr:cNvSpPr/>
      </xdr:nvSpPr>
      <xdr:spPr>
        <a:xfrm>
          <a:off x="21272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8890</xdr:rowOff>
    </xdr:from>
    <xdr:ext cx="243840" cy="245745"/>
    <xdr:sp macro="" textlink="">
      <xdr:nvSpPr>
        <xdr:cNvPr id="797" name="テキスト ボックス 796"/>
        <xdr:cNvSpPr txBox="1"/>
      </xdr:nvSpPr>
      <xdr:spPr>
        <a:xfrm>
          <a:off x="21198840" y="943864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133985</xdr:rowOff>
    </xdr:from>
    <xdr:to xmlns:xdr="http://schemas.openxmlformats.org/drawingml/2006/spreadsheetDrawing">
      <xdr:col>107</xdr:col>
      <xdr:colOff>50800</xdr:colOff>
      <xdr:row>54</xdr:row>
      <xdr:rowOff>133985</xdr:rowOff>
    </xdr:to>
    <xdr:cxnSp macro="">
      <xdr:nvCxnSpPr>
        <xdr:cNvPr id="798" name="直線コネクタ 797"/>
        <xdr:cNvCxnSpPr/>
      </xdr:nvCxnSpPr>
      <xdr:spPr>
        <a:xfrm>
          <a:off x="19545300" y="9392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84455</xdr:rowOff>
    </xdr:from>
    <xdr:to xmlns:xdr="http://schemas.openxmlformats.org/drawingml/2006/spreadsheetDrawing">
      <xdr:col>107</xdr:col>
      <xdr:colOff>101600</xdr:colOff>
      <xdr:row>55</xdr:row>
      <xdr:rowOff>17780</xdr:rowOff>
    </xdr:to>
    <xdr:sp macro="" textlink="">
      <xdr:nvSpPr>
        <xdr:cNvPr id="799" name="フローチャート: 判断 798"/>
        <xdr:cNvSpPr/>
      </xdr:nvSpPr>
      <xdr:spPr>
        <a:xfrm>
          <a:off x="20383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8890</xdr:rowOff>
    </xdr:from>
    <xdr:ext cx="243840" cy="245745"/>
    <xdr:sp macro="" textlink="">
      <xdr:nvSpPr>
        <xdr:cNvPr id="800" name="テキスト ボックス 799"/>
        <xdr:cNvSpPr txBox="1"/>
      </xdr:nvSpPr>
      <xdr:spPr>
        <a:xfrm>
          <a:off x="20309840" y="943864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133985</xdr:rowOff>
    </xdr:from>
    <xdr:to xmlns:xdr="http://schemas.openxmlformats.org/drawingml/2006/spreadsheetDrawing">
      <xdr:col>102</xdr:col>
      <xdr:colOff>114300</xdr:colOff>
      <xdr:row>54</xdr:row>
      <xdr:rowOff>133985</xdr:rowOff>
    </xdr:to>
    <xdr:cxnSp macro="">
      <xdr:nvCxnSpPr>
        <xdr:cNvPr id="801" name="直線コネクタ 800"/>
        <xdr:cNvCxnSpPr/>
      </xdr:nvCxnSpPr>
      <xdr:spPr>
        <a:xfrm>
          <a:off x="18653125" y="939228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84455</xdr:rowOff>
    </xdr:from>
    <xdr:to xmlns:xdr="http://schemas.openxmlformats.org/drawingml/2006/spreadsheetDrawing">
      <xdr:col>102</xdr:col>
      <xdr:colOff>165100</xdr:colOff>
      <xdr:row>55</xdr:row>
      <xdr:rowOff>17780</xdr:rowOff>
    </xdr:to>
    <xdr:sp macro="" textlink="">
      <xdr:nvSpPr>
        <xdr:cNvPr id="802" name="フローチャート: 判断 801"/>
        <xdr:cNvSpPr/>
      </xdr:nvSpPr>
      <xdr:spPr>
        <a:xfrm>
          <a:off x="19494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8890</xdr:rowOff>
    </xdr:from>
    <xdr:ext cx="249555" cy="245745"/>
    <xdr:sp macro="" textlink="">
      <xdr:nvSpPr>
        <xdr:cNvPr id="803" name="テキスト ボックス 802"/>
        <xdr:cNvSpPr txBox="1"/>
      </xdr:nvSpPr>
      <xdr:spPr>
        <a:xfrm>
          <a:off x="19415125" y="943864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84455</xdr:rowOff>
    </xdr:from>
    <xdr:to xmlns:xdr="http://schemas.openxmlformats.org/drawingml/2006/spreadsheetDrawing">
      <xdr:col>98</xdr:col>
      <xdr:colOff>38100</xdr:colOff>
      <xdr:row>55</xdr:row>
      <xdr:rowOff>17780</xdr:rowOff>
    </xdr:to>
    <xdr:sp macro="" textlink="">
      <xdr:nvSpPr>
        <xdr:cNvPr id="804" name="フローチャート: 判断 803"/>
        <xdr:cNvSpPr/>
      </xdr:nvSpPr>
      <xdr:spPr>
        <a:xfrm>
          <a:off x="18605500" y="93427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8890</xdr:rowOff>
    </xdr:from>
    <xdr:ext cx="243840" cy="245745"/>
    <xdr:sp macro="" textlink="">
      <xdr:nvSpPr>
        <xdr:cNvPr id="805" name="テキスト ボックス 804"/>
        <xdr:cNvSpPr txBox="1"/>
      </xdr:nvSpPr>
      <xdr:spPr>
        <a:xfrm>
          <a:off x="18531840" y="9438640"/>
          <a:ext cx="243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73025</xdr:rowOff>
    </xdr:from>
    <xdr:ext cx="762000" cy="238760"/>
    <xdr:sp macro="" textlink="">
      <xdr:nvSpPr>
        <xdr:cNvPr id="806" name="テキスト ボックス 805"/>
        <xdr:cNvSpPr txBox="1"/>
      </xdr:nvSpPr>
      <xdr:spPr>
        <a:xfrm>
          <a:off x="219710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73025</xdr:rowOff>
    </xdr:from>
    <xdr:ext cx="762000" cy="238760"/>
    <xdr:sp macro="" textlink="">
      <xdr:nvSpPr>
        <xdr:cNvPr id="807" name="テキスト ボックス 806"/>
        <xdr:cNvSpPr txBox="1"/>
      </xdr:nvSpPr>
      <xdr:spPr>
        <a:xfrm>
          <a:off x="21129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73025</xdr:rowOff>
    </xdr:from>
    <xdr:ext cx="762000" cy="238760"/>
    <xdr:sp macro="" textlink="">
      <xdr:nvSpPr>
        <xdr:cNvPr id="808" name="テキスト ボックス 807"/>
        <xdr:cNvSpPr txBox="1"/>
      </xdr:nvSpPr>
      <xdr:spPr>
        <a:xfrm>
          <a:off x="20243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73025</xdr:rowOff>
    </xdr:from>
    <xdr:ext cx="762000" cy="238760"/>
    <xdr:sp macro="" textlink="">
      <xdr:nvSpPr>
        <xdr:cNvPr id="809" name="テキスト ボックス 808"/>
        <xdr:cNvSpPr txBox="1"/>
      </xdr:nvSpPr>
      <xdr:spPr>
        <a:xfrm>
          <a:off x="19354800"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73025</xdr:rowOff>
    </xdr:from>
    <xdr:ext cx="762000" cy="238760"/>
    <xdr:sp macro="" textlink="">
      <xdr:nvSpPr>
        <xdr:cNvPr id="810" name="テキスト ボックス 809"/>
        <xdr:cNvSpPr txBox="1"/>
      </xdr:nvSpPr>
      <xdr:spPr>
        <a:xfrm>
          <a:off x="18462625" y="105314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84455</xdr:rowOff>
    </xdr:from>
    <xdr:to xmlns:xdr="http://schemas.openxmlformats.org/drawingml/2006/spreadsheetDrawing">
      <xdr:col>116</xdr:col>
      <xdr:colOff>114300</xdr:colOff>
      <xdr:row>55</xdr:row>
      <xdr:rowOff>17780</xdr:rowOff>
    </xdr:to>
    <xdr:sp macro="" textlink="">
      <xdr:nvSpPr>
        <xdr:cNvPr id="811" name="楕円 810"/>
        <xdr:cNvSpPr/>
      </xdr:nvSpPr>
      <xdr:spPr>
        <a:xfrm>
          <a:off x="221107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118745</xdr:rowOff>
    </xdr:from>
    <xdr:ext cx="249555" cy="245110"/>
    <xdr:sp macro="" textlink="">
      <xdr:nvSpPr>
        <xdr:cNvPr id="812" name="前年度繰上充用金該当値テキスト"/>
        <xdr:cNvSpPr txBox="1"/>
      </xdr:nvSpPr>
      <xdr:spPr>
        <a:xfrm>
          <a:off x="22212300" y="920559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84455</xdr:rowOff>
    </xdr:from>
    <xdr:to xmlns:xdr="http://schemas.openxmlformats.org/drawingml/2006/spreadsheetDrawing">
      <xdr:col>112</xdr:col>
      <xdr:colOff>38100</xdr:colOff>
      <xdr:row>55</xdr:row>
      <xdr:rowOff>17780</xdr:rowOff>
    </xdr:to>
    <xdr:sp macro="" textlink="">
      <xdr:nvSpPr>
        <xdr:cNvPr id="813" name="楕円 812"/>
        <xdr:cNvSpPr/>
      </xdr:nvSpPr>
      <xdr:spPr>
        <a:xfrm>
          <a:off x="21272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33655</xdr:rowOff>
    </xdr:from>
    <xdr:ext cx="243840" cy="247015"/>
    <xdr:sp macro="" textlink="">
      <xdr:nvSpPr>
        <xdr:cNvPr id="814" name="テキスト ボックス 813"/>
        <xdr:cNvSpPr txBox="1"/>
      </xdr:nvSpPr>
      <xdr:spPr>
        <a:xfrm>
          <a:off x="21198840" y="9120505"/>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84455</xdr:rowOff>
    </xdr:from>
    <xdr:to xmlns:xdr="http://schemas.openxmlformats.org/drawingml/2006/spreadsheetDrawing">
      <xdr:col>107</xdr:col>
      <xdr:colOff>101600</xdr:colOff>
      <xdr:row>55</xdr:row>
      <xdr:rowOff>17780</xdr:rowOff>
    </xdr:to>
    <xdr:sp macro="" textlink="">
      <xdr:nvSpPr>
        <xdr:cNvPr id="815" name="楕円 814"/>
        <xdr:cNvSpPr/>
      </xdr:nvSpPr>
      <xdr:spPr>
        <a:xfrm>
          <a:off x="20383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33655</xdr:rowOff>
    </xdr:from>
    <xdr:ext cx="243840" cy="247015"/>
    <xdr:sp macro="" textlink="">
      <xdr:nvSpPr>
        <xdr:cNvPr id="816" name="テキスト ボックス 815"/>
        <xdr:cNvSpPr txBox="1"/>
      </xdr:nvSpPr>
      <xdr:spPr>
        <a:xfrm>
          <a:off x="20309840" y="9120505"/>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84455</xdr:rowOff>
    </xdr:from>
    <xdr:to xmlns:xdr="http://schemas.openxmlformats.org/drawingml/2006/spreadsheetDrawing">
      <xdr:col>102</xdr:col>
      <xdr:colOff>165100</xdr:colOff>
      <xdr:row>55</xdr:row>
      <xdr:rowOff>17780</xdr:rowOff>
    </xdr:to>
    <xdr:sp macro="" textlink="">
      <xdr:nvSpPr>
        <xdr:cNvPr id="817" name="楕円 816"/>
        <xdr:cNvSpPr/>
      </xdr:nvSpPr>
      <xdr:spPr>
        <a:xfrm>
          <a:off x="19494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33655</xdr:rowOff>
    </xdr:from>
    <xdr:ext cx="249555" cy="247015"/>
    <xdr:sp macro="" textlink="">
      <xdr:nvSpPr>
        <xdr:cNvPr id="818" name="テキスト ボックス 817"/>
        <xdr:cNvSpPr txBox="1"/>
      </xdr:nvSpPr>
      <xdr:spPr>
        <a:xfrm>
          <a:off x="19415125" y="912050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84455</xdr:rowOff>
    </xdr:from>
    <xdr:to xmlns:xdr="http://schemas.openxmlformats.org/drawingml/2006/spreadsheetDrawing">
      <xdr:col>98</xdr:col>
      <xdr:colOff>38100</xdr:colOff>
      <xdr:row>55</xdr:row>
      <xdr:rowOff>17780</xdr:rowOff>
    </xdr:to>
    <xdr:sp macro="" textlink="">
      <xdr:nvSpPr>
        <xdr:cNvPr id="819" name="楕円 818"/>
        <xdr:cNvSpPr/>
      </xdr:nvSpPr>
      <xdr:spPr>
        <a:xfrm>
          <a:off x="18605500" y="934275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33655</xdr:rowOff>
    </xdr:from>
    <xdr:ext cx="243840" cy="247015"/>
    <xdr:sp macro="" textlink="">
      <xdr:nvSpPr>
        <xdr:cNvPr id="820" name="テキスト ボックス 819"/>
        <xdr:cNvSpPr txBox="1"/>
      </xdr:nvSpPr>
      <xdr:spPr>
        <a:xfrm>
          <a:off x="18531840" y="9120505"/>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a:t>
          </a:r>
          <a:r>
            <a:rPr kumimoji="1" lang="en-US" altLang="ja-JP" sz="1300">
              <a:latin typeface="ＭＳ Ｐゴシック"/>
              <a:ea typeface="ＭＳ Ｐゴシック"/>
            </a:rPr>
            <a:t>…</a:t>
          </a:r>
          <a:r>
            <a:rPr kumimoji="1" lang="ja-JP" altLang="en-US" sz="1300">
              <a:latin typeface="ＭＳ Ｐゴシック"/>
              <a:ea typeface="ＭＳ Ｐゴシック"/>
            </a:rPr>
            <a:t>令和5年度</a:t>
          </a:r>
          <a:r>
            <a:rPr kumimoji="1" lang="en-US" altLang="ja-JP" sz="1300">
              <a:latin typeface="ＭＳ Ｐゴシック"/>
              <a:ea typeface="ＭＳ Ｐゴシック"/>
            </a:rPr>
            <a:t>に行った</a:t>
          </a:r>
          <a:r>
            <a:rPr kumimoji="1" lang="ja-JP" altLang="en-US" sz="1300">
              <a:latin typeface="ＭＳ Ｐゴシック"/>
              <a:ea typeface="ＭＳ Ｐゴシック"/>
            </a:rPr>
            <a:t>病院事業貸付金の返還金を減債基金に積立てたことがなくなったことなどによる減少</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a:t>
          </a:r>
          <a:r>
            <a:rPr kumimoji="1" lang="en-US" altLang="ja-JP" sz="1300">
              <a:latin typeface="ＭＳ Ｐゴシック"/>
              <a:ea typeface="ＭＳ Ｐゴシック"/>
            </a:rPr>
            <a:t>…制度改正による児童手当の増や</a:t>
          </a:r>
          <a:r>
            <a:rPr kumimoji="1" lang="ja-JP" altLang="en-US" sz="1300">
              <a:latin typeface="ＭＳ Ｐゴシック"/>
              <a:ea typeface="ＭＳ Ｐゴシック"/>
            </a:rPr>
            <a:t>障害福祉関係の給付費の増などによる増加</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a:t>
          </a:r>
          <a:r>
            <a:rPr kumimoji="1" lang="en-US" altLang="ja-JP" sz="1300">
              <a:latin typeface="ＭＳ Ｐゴシック"/>
              <a:ea typeface="ＭＳ Ｐゴシック"/>
            </a:rPr>
            <a:t>…文化財耐震工事の実施など</a:t>
          </a:r>
          <a:r>
            <a:rPr kumimoji="1" lang="ja-JP" altLang="en-US" sz="1300">
              <a:latin typeface="ＭＳ Ｐゴシック"/>
              <a:ea typeface="ＭＳ Ｐゴシック"/>
            </a:rPr>
            <a:t>による増加</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741680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804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804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804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448945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7595" y="11706225"/>
          <a:ext cx="18859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令和6</a:t>
          </a:r>
          <a:r>
            <a:rPr kumimoji="1" lang="ja-JP" altLang="en-US" sz="1400">
              <a:latin typeface="ＭＳ ゴシック"/>
              <a:ea typeface="ＭＳ ゴシック"/>
            </a:rPr>
            <a:t>年度は市税収入は増加し、実質収支、実質単年度収支ともに増加</a:t>
          </a:r>
          <a:r>
            <a:rPr kumimoji="1" lang="ja-JP" altLang="en-US" sz="1400">
              <a:latin typeface="ＭＳ ゴシック"/>
              <a:ea typeface="ＭＳ ゴシック"/>
            </a:rPr>
            <a:t>した。</a:t>
          </a:r>
          <a:endParaRPr kumimoji="1" lang="en-US" altLang="ja-JP" sz="1400">
            <a:latin typeface="ＭＳ ゴシック"/>
            <a:ea typeface="ＭＳ ゴシック"/>
          </a:endParaRPr>
        </a:p>
        <a:p>
          <a:r>
            <a:rPr kumimoji="1" lang="ja-JP" altLang="en-US" sz="1400">
              <a:latin typeface="ＭＳ ゴシック"/>
              <a:ea typeface="ＭＳ ゴシック"/>
            </a:rPr>
            <a:t>　今後も社会保障関連費等の増加が見込まれ、非常に厳しい状況が続くと予想されるため、さらなる経費節減と財源確保に取り組む。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791825" y="238125"/>
          <a:ext cx="2552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912495</xdr:colOff>
      <xdr:row>4</xdr:row>
      <xdr:rowOff>199390</xdr:rowOff>
    </xdr:to>
    <xdr:sp macro="" textlink="">
      <xdr:nvSpPr>
        <xdr:cNvPr id="9" name="テキスト ボックス 6"/>
        <xdr:cNvSpPr txBox="1">
          <a:spLocks noChangeArrowheads="1"/>
        </xdr:cNvSpPr>
      </xdr:nvSpPr>
      <xdr:spPr>
        <a:xfrm>
          <a:off x="504825" y="657225"/>
          <a:ext cx="431292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病院事業会計において、令和6年度決算については、35,529千円の純損失を計上しているが、資金収支は均衡を図っている。</a:t>
          </a:r>
          <a:endParaRPr kumimoji="1" lang="ja-JP" altLang="en-US" sz="1400">
            <a:solidFill>
              <a:schemeClr val="tx1"/>
            </a:solidFill>
            <a:latin typeface="ＭＳ ゴシック"/>
            <a:ea typeface="ＭＳ ゴシック"/>
          </a:endParaRPr>
        </a:p>
        <a:p>
          <a:r>
            <a:rPr kumimoji="1" lang="ja-JP" altLang="en-US" sz="1400">
              <a:solidFill>
                <a:schemeClr val="tx1"/>
              </a:solidFill>
              <a:latin typeface="ＭＳ ゴシック"/>
              <a:ea typeface="ＭＳ ゴシック"/>
            </a:rPr>
            <a:t> なお、令和4年度以降、資金不足は解消しており、病院事業は指定管理者制度を導入し経常経費を市からの繰入金等で賄っているため、今後資金不足額は発生しない構造となっている。</a:t>
          </a:r>
          <a:endParaRPr kumimoji="1" lang="ja-JP" altLang="en-US" sz="1400">
            <a:solidFill>
              <a:srgbClr val="FF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82171_&#24029;&#35199;&#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70" zoomScaleNormal="70" workbookViewId="0">
      <selection activeCell="BV34" sqref="BV34"/>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135</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61361501</v>
      </c>
      <c r="BO4" s="216"/>
      <c r="BP4" s="216"/>
      <c r="BQ4" s="216"/>
      <c r="BR4" s="216"/>
      <c r="BS4" s="216"/>
      <c r="BT4" s="216"/>
      <c r="BU4" s="219"/>
      <c r="BV4" s="213">
        <v>61940233</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1.1000000000000001</v>
      </c>
      <c r="CU4" s="237"/>
      <c r="CV4" s="237"/>
      <c r="CW4" s="237"/>
      <c r="CX4" s="237"/>
      <c r="CY4" s="237"/>
      <c r="CZ4" s="237"/>
      <c r="DA4" s="245"/>
      <c r="DB4" s="229">
        <v>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65</v>
      </c>
      <c r="AV5" s="139"/>
      <c r="AW5" s="139"/>
      <c r="AX5" s="139"/>
      <c r="AY5" s="190" t="s">
        <v>142</v>
      </c>
      <c r="AZ5" s="198"/>
      <c r="BA5" s="198"/>
      <c r="BB5" s="198"/>
      <c r="BC5" s="198"/>
      <c r="BD5" s="198"/>
      <c r="BE5" s="198"/>
      <c r="BF5" s="198"/>
      <c r="BG5" s="198"/>
      <c r="BH5" s="198"/>
      <c r="BI5" s="198"/>
      <c r="BJ5" s="198"/>
      <c r="BK5" s="198"/>
      <c r="BL5" s="198"/>
      <c r="BM5" s="209"/>
      <c r="BN5" s="214">
        <v>60786749</v>
      </c>
      <c r="BO5" s="217"/>
      <c r="BP5" s="217"/>
      <c r="BQ5" s="217"/>
      <c r="BR5" s="217"/>
      <c r="BS5" s="217"/>
      <c r="BT5" s="217"/>
      <c r="BU5" s="220"/>
      <c r="BV5" s="214">
        <v>61585517</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98.6</v>
      </c>
      <c r="CU5" s="238"/>
      <c r="CV5" s="238"/>
      <c r="CW5" s="238"/>
      <c r="CX5" s="238"/>
      <c r="CY5" s="238"/>
      <c r="CZ5" s="238"/>
      <c r="DA5" s="246"/>
      <c r="DB5" s="230">
        <v>100</v>
      </c>
      <c r="DC5" s="238"/>
      <c r="DD5" s="238"/>
      <c r="DE5" s="238"/>
      <c r="DF5" s="238"/>
      <c r="DG5" s="238"/>
      <c r="DH5" s="238"/>
      <c r="DI5" s="246"/>
    </row>
    <row r="6" spans="1:119" ht="18.75" customHeight="1">
      <c r="A6" s="2"/>
      <c r="B6" s="8" t="s">
        <v>155</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162</v>
      </c>
      <c r="AD6" s="153"/>
      <c r="AE6" s="153"/>
      <c r="AF6" s="153"/>
      <c r="AG6" s="153"/>
      <c r="AH6" s="153"/>
      <c r="AI6" s="153"/>
      <c r="AJ6" s="153"/>
      <c r="AK6" s="153"/>
      <c r="AL6" s="167"/>
      <c r="AM6" s="175" t="s">
        <v>69</v>
      </c>
      <c r="AN6" s="58"/>
      <c r="AO6" s="58"/>
      <c r="AP6" s="58"/>
      <c r="AQ6" s="58"/>
      <c r="AR6" s="58"/>
      <c r="AS6" s="58"/>
      <c r="AT6" s="63"/>
      <c r="AU6" s="182" t="s">
        <v>65</v>
      </c>
      <c r="AV6" s="139"/>
      <c r="AW6" s="139"/>
      <c r="AX6" s="139"/>
      <c r="AY6" s="190" t="s">
        <v>165</v>
      </c>
      <c r="AZ6" s="198"/>
      <c r="BA6" s="198"/>
      <c r="BB6" s="198"/>
      <c r="BC6" s="198"/>
      <c r="BD6" s="198"/>
      <c r="BE6" s="198"/>
      <c r="BF6" s="198"/>
      <c r="BG6" s="198"/>
      <c r="BH6" s="198"/>
      <c r="BI6" s="198"/>
      <c r="BJ6" s="198"/>
      <c r="BK6" s="198"/>
      <c r="BL6" s="198"/>
      <c r="BM6" s="209"/>
      <c r="BN6" s="214">
        <v>574752</v>
      </c>
      <c r="BO6" s="217"/>
      <c r="BP6" s="217"/>
      <c r="BQ6" s="217"/>
      <c r="BR6" s="217"/>
      <c r="BS6" s="217"/>
      <c r="BT6" s="217"/>
      <c r="BU6" s="220"/>
      <c r="BV6" s="214">
        <v>354716</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99.1</v>
      </c>
      <c r="CU6" s="239"/>
      <c r="CV6" s="239"/>
      <c r="CW6" s="239"/>
      <c r="CX6" s="239"/>
      <c r="CY6" s="239"/>
      <c r="CZ6" s="239"/>
      <c r="DA6" s="247"/>
      <c r="DB6" s="231">
        <v>100.5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65</v>
      </c>
      <c r="AV7" s="139"/>
      <c r="AW7" s="139"/>
      <c r="AX7" s="139"/>
      <c r="AY7" s="190" t="s">
        <v>167</v>
      </c>
      <c r="AZ7" s="198"/>
      <c r="BA7" s="198"/>
      <c r="BB7" s="198"/>
      <c r="BC7" s="198"/>
      <c r="BD7" s="198"/>
      <c r="BE7" s="198"/>
      <c r="BF7" s="198"/>
      <c r="BG7" s="198"/>
      <c r="BH7" s="198"/>
      <c r="BI7" s="198"/>
      <c r="BJ7" s="198"/>
      <c r="BK7" s="198"/>
      <c r="BL7" s="198"/>
      <c r="BM7" s="209"/>
      <c r="BN7" s="214">
        <v>203855</v>
      </c>
      <c r="BO7" s="217"/>
      <c r="BP7" s="217"/>
      <c r="BQ7" s="217"/>
      <c r="BR7" s="217"/>
      <c r="BS7" s="217"/>
      <c r="BT7" s="217"/>
      <c r="BU7" s="220"/>
      <c r="BV7" s="214">
        <v>39619</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34246472</v>
      </c>
      <c r="CU7" s="217"/>
      <c r="CV7" s="217"/>
      <c r="CW7" s="217"/>
      <c r="CX7" s="217"/>
      <c r="CY7" s="217"/>
      <c r="CZ7" s="217"/>
      <c r="DA7" s="220"/>
      <c r="DB7" s="214">
        <v>33116693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174</v>
      </c>
      <c r="AV8" s="139"/>
      <c r="AW8" s="139"/>
      <c r="AX8" s="139"/>
      <c r="AY8" s="190" t="s">
        <v>175</v>
      </c>
      <c r="AZ8" s="198"/>
      <c r="BA8" s="198"/>
      <c r="BB8" s="198"/>
      <c r="BC8" s="198"/>
      <c r="BD8" s="198"/>
      <c r="BE8" s="198"/>
      <c r="BF8" s="198"/>
      <c r="BG8" s="198"/>
      <c r="BH8" s="198"/>
      <c r="BI8" s="198"/>
      <c r="BJ8" s="198"/>
      <c r="BK8" s="198"/>
      <c r="BL8" s="198"/>
      <c r="BM8" s="209"/>
      <c r="BN8" s="214">
        <v>370897</v>
      </c>
      <c r="BO8" s="217"/>
      <c r="BP8" s="217"/>
      <c r="BQ8" s="217"/>
      <c r="BR8" s="217"/>
      <c r="BS8" s="217"/>
      <c r="BT8" s="217"/>
      <c r="BU8" s="220"/>
      <c r="BV8" s="214">
        <v>315097</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0.64</v>
      </c>
      <c r="CU8" s="240"/>
      <c r="CV8" s="240"/>
      <c r="CW8" s="240"/>
      <c r="CX8" s="240"/>
      <c r="CY8" s="240"/>
      <c r="CZ8" s="240"/>
      <c r="DA8" s="248"/>
      <c r="DB8" s="232">
        <v>0.65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152321</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65</v>
      </c>
      <c r="AV9" s="139"/>
      <c r="AW9" s="139"/>
      <c r="AX9" s="139"/>
      <c r="AY9" s="190" t="s">
        <v>66</v>
      </c>
      <c r="AZ9" s="198"/>
      <c r="BA9" s="198"/>
      <c r="BB9" s="198"/>
      <c r="BC9" s="198"/>
      <c r="BD9" s="198"/>
      <c r="BE9" s="198"/>
      <c r="BF9" s="198"/>
      <c r="BG9" s="198"/>
      <c r="BH9" s="198"/>
      <c r="BI9" s="198"/>
      <c r="BJ9" s="198"/>
      <c r="BK9" s="198"/>
      <c r="BL9" s="198"/>
      <c r="BM9" s="209"/>
      <c r="BN9" s="214">
        <v>55800</v>
      </c>
      <c r="BO9" s="217"/>
      <c r="BP9" s="217"/>
      <c r="BQ9" s="217"/>
      <c r="BR9" s="217"/>
      <c r="BS9" s="217"/>
      <c r="BT9" s="217"/>
      <c r="BU9" s="220"/>
      <c r="BV9" s="214">
        <v>-216495</v>
      </c>
      <c r="BW9" s="217"/>
      <c r="BX9" s="217"/>
      <c r="BY9" s="217"/>
      <c r="BZ9" s="217"/>
      <c r="CA9" s="217"/>
      <c r="CB9" s="217"/>
      <c r="CC9" s="220"/>
      <c r="CD9" s="192" t="s">
        <v>63</v>
      </c>
      <c r="CE9" s="111"/>
      <c r="CF9" s="111"/>
      <c r="CG9" s="111"/>
      <c r="CH9" s="111"/>
      <c r="CI9" s="111"/>
      <c r="CJ9" s="111"/>
      <c r="CK9" s="111"/>
      <c r="CL9" s="111"/>
      <c r="CM9" s="111"/>
      <c r="CN9" s="111"/>
      <c r="CO9" s="111"/>
      <c r="CP9" s="111"/>
      <c r="CQ9" s="111"/>
      <c r="CR9" s="111"/>
      <c r="CS9" s="211"/>
      <c r="CT9" s="230">
        <v>13.7</v>
      </c>
      <c r="CU9" s="238"/>
      <c r="CV9" s="238"/>
      <c r="CW9" s="238"/>
      <c r="CX9" s="238"/>
      <c r="CY9" s="238"/>
      <c r="CZ9" s="238"/>
      <c r="DA9" s="246"/>
      <c r="DB9" s="230">
        <v>14.7</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156375</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65</v>
      </c>
      <c r="AV10" s="139"/>
      <c r="AW10" s="139"/>
      <c r="AX10" s="139"/>
      <c r="AY10" s="190" t="s">
        <v>185</v>
      </c>
      <c r="AZ10" s="198"/>
      <c r="BA10" s="198"/>
      <c r="BB10" s="198"/>
      <c r="BC10" s="198"/>
      <c r="BD10" s="198"/>
      <c r="BE10" s="198"/>
      <c r="BF10" s="198"/>
      <c r="BG10" s="198"/>
      <c r="BH10" s="198"/>
      <c r="BI10" s="198"/>
      <c r="BJ10" s="198"/>
      <c r="BK10" s="198"/>
      <c r="BL10" s="198"/>
      <c r="BM10" s="209"/>
      <c r="BN10" s="214">
        <v>1567</v>
      </c>
      <c r="BO10" s="217"/>
      <c r="BP10" s="217"/>
      <c r="BQ10" s="217"/>
      <c r="BR10" s="217"/>
      <c r="BS10" s="217"/>
      <c r="BT10" s="217"/>
      <c r="BU10" s="220"/>
      <c r="BV10" s="214">
        <v>115724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65</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152914</v>
      </c>
      <c r="S12" s="108"/>
      <c r="T12" s="108"/>
      <c r="U12" s="108"/>
      <c r="V12" s="120"/>
      <c r="W12" s="132" t="s">
        <v>7</v>
      </c>
      <c r="X12" s="139"/>
      <c r="Y12" s="139"/>
      <c r="Z12" s="139"/>
      <c r="AA12" s="139"/>
      <c r="AB12" s="144"/>
      <c r="AC12" s="148" t="s">
        <v>106</v>
      </c>
      <c r="AD12" s="155"/>
      <c r="AE12" s="155"/>
      <c r="AF12" s="155"/>
      <c r="AG12" s="158"/>
      <c r="AH12" s="148" t="s">
        <v>202</v>
      </c>
      <c r="AI12" s="155"/>
      <c r="AJ12" s="155"/>
      <c r="AK12" s="155"/>
      <c r="AL12" s="170"/>
      <c r="AM12" s="175" t="s">
        <v>203</v>
      </c>
      <c r="AN12" s="58"/>
      <c r="AO12" s="58"/>
      <c r="AP12" s="58"/>
      <c r="AQ12" s="58"/>
      <c r="AR12" s="58"/>
      <c r="AS12" s="58"/>
      <c r="AT12" s="63"/>
      <c r="AU12" s="182" t="s">
        <v>65</v>
      </c>
      <c r="AV12" s="139"/>
      <c r="AW12" s="139"/>
      <c r="AX12" s="139"/>
      <c r="AY12" s="190" t="s">
        <v>206</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100000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150965</v>
      </c>
      <c r="S13" s="109"/>
      <c r="T13" s="109"/>
      <c r="U13" s="109"/>
      <c r="V13" s="121"/>
      <c r="W13" s="130" t="s">
        <v>210</v>
      </c>
      <c r="X13" s="56"/>
      <c r="Y13" s="56"/>
      <c r="Z13" s="56"/>
      <c r="AA13" s="56"/>
      <c r="AB13" s="25"/>
      <c r="AC13" s="72">
        <v>482</v>
      </c>
      <c r="AD13" s="80"/>
      <c r="AE13" s="80"/>
      <c r="AF13" s="80"/>
      <c r="AG13" s="84"/>
      <c r="AH13" s="72">
        <v>567</v>
      </c>
      <c r="AI13" s="80"/>
      <c r="AJ13" s="80"/>
      <c r="AK13" s="80"/>
      <c r="AL13" s="118"/>
      <c r="AM13" s="175" t="s">
        <v>212</v>
      </c>
      <c r="AN13" s="58"/>
      <c r="AO13" s="58"/>
      <c r="AP13" s="58"/>
      <c r="AQ13" s="58"/>
      <c r="AR13" s="58"/>
      <c r="AS13" s="58"/>
      <c r="AT13" s="63"/>
      <c r="AU13" s="182" t="s">
        <v>174</v>
      </c>
      <c r="AV13" s="139"/>
      <c r="AW13" s="139"/>
      <c r="AX13" s="139"/>
      <c r="AY13" s="190" t="s">
        <v>214</v>
      </c>
      <c r="AZ13" s="198"/>
      <c r="BA13" s="198"/>
      <c r="BB13" s="198"/>
      <c r="BC13" s="198"/>
      <c r="BD13" s="198"/>
      <c r="BE13" s="198"/>
      <c r="BF13" s="198"/>
      <c r="BG13" s="198"/>
      <c r="BH13" s="198"/>
      <c r="BI13" s="198"/>
      <c r="BJ13" s="198"/>
      <c r="BK13" s="198"/>
      <c r="BL13" s="198"/>
      <c r="BM13" s="209"/>
      <c r="BN13" s="214">
        <v>57367</v>
      </c>
      <c r="BO13" s="217"/>
      <c r="BP13" s="217"/>
      <c r="BQ13" s="217"/>
      <c r="BR13" s="217"/>
      <c r="BS13" s="217"/>
      <c r="BT13" s="217"/>
      <c r="BU13" s="220"/>
      <c r="BV13" s="214">
        <v>-200771</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7.9</v>
      </c>
      <c r="CU13" s="238"/>
      <c r="CV13" s="238"/>
      <c r="CW13" s="238"/>
      <c r="CX13" s="238"/>
      <c r="CY13" s="238"/>
      <c r="CZ13" s="238"/>
      <c r="DA13" s="246"/>
      <c r="DB13" s="230">
        <v>7.9</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154071</v>
      </c>
      <c r="S14" s="109"/>
      <c r="T14" s="109"/>
      <c r="U14" s="109"/>
      <c r="V14" s="121"/>
      <c r="W14" s="129"/>
      <c r="X14" s="57"/>
      <c r="Y14" s="57"/>
      <c r="Z14" s="57"/>
      <c r="AA14" s="57"/>
      <c r="AB14" s="24"/>
      <c r="AC14" s="149">
        <v>0.8</v>
      </c>
      <c r="AD14" s="156"/>
      <c r="AE14" s="156"/>
      <c r="AF14" s="156"/>
      <c r="AG14" s="159"/>
      <c r="AH14" s="149">
        <v>0.9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71.599999999999994</v>
      </c>
      <c r="CU14" s="242"/>
      <c r="CV14" s="242"/>
      <c r="CW14" s="242"/>
      <c r="CX14" s="242"/>
      <c r="CY14" s="242"/>
      <c r="CZ14" s="242"/>
      <c r="DA14" s="250"/>
      <c r="DB14" s="234">
        <v>73.400000000000006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152200</v>
      </c>
      <c r="S15" s="109"/>
      <c r="T15" s="109"/>
      <c r="U15" s="109"/>
      <c r="V15" s="121"/>
      <c r="W15" s="130" t="s">
        <v>6</v>
      </c>
      <c r="X15" s="56"/>
      <c r="Y15" s="56"/>
      <c r="Z15" s="56"/>
      <c r="AA15" s="56"/>
      <c r="AB15" s="25"/>
      <c r="AC15" s="72">
        <v>11996</v>
      </c>
      <c r="AD15" s="80"/>
      <c r="AE15" s="80"/>
      <c r="AF15" s="80"/>
      <c r="AG15" s="84"/>
      <c r="AH15" s="72">
        <v>13853</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18484407</v>
      </c>
      <c r="BO15" s="216"/>
      <c r="BP15" s="216"/>
      <c r="BQ15" s="216"/>
      <c r="BR15" s="216"/>
      <c r="BS15" s="216"/>
      <c r="BT15" s="216"/>
      <c r="BU15" s="219"/>
      <c r="BV15" s="213">
        <v>17995041</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224</v>
      </c>
      <c r="S16" s="110"/>
      <c r="T16" s="110"/>
      <c r="U16" s="110"/>
      <c r="V16" s="122"/>
      <c r="W16" s="129"/>
      <c r="X16" s="57"/>
      <c r="Y16" s="57"/>
      <c r="Z16" s="57"/>
      <c r="AA16" s="57"/>
      <c r="AB16" s="24"/>
      <c r="AC16" s="149">
        <v>19.600000000000001</v>
      </c>
      <c r="AD16" s="156"/>
      <c r="AE16" s="156"/>
      <c r="AF16" s="156"/>
      <c r="AG16" s="159"/>
      <c r="AH16" s="149">
        <v>22.1</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29178450</v>
      </c>
      <c r="BO16" s="217"/>
      <c r="BP16" s="217"/>
      <c r="BQ16" s="217"/>
      <c r="BR16" s="217"/>
      <c r="BS16" s="217"/>
      <c r="BT16" s="217"/>
      <c r="BU16" s="220"/>
      <c r="BV16" s="214">
        <v>28042654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224</v>
      </c>
      <c r="S17" s="110"/>
      <c r="T17" s="110"/>
      <c r="U17" s="110"/>
      <c r="V17" s="122"/>
      <c r="W17" s="130" t="s">
        <v>93</v>
      </c>
      <c r="X17" s="56"/>
      <c r="Y17" s="56"/>
      <c r="Z17" s="56"/>
      <c r="AA17" s="56"/>
      <c r="AB17" s="25"/>
      <c r="AC17" s="72">
        <v>48684</v>
      </c>
      <c r="AD17" s="80"/>
      <c r="AE17" s="80"/>
      <c r="AF17" s="80"/>
      <c r="AG17" s="84"/>
      <c r="AH17" s="72">
        <v>48249</v>
      </c>
      <c r="AI17" s="80"/>
      <c r="AJ17" s="80"/>
      <c r="AK17" s="80"/>
      <c r="AL17" s="118"/>
      <c r="AM17" s="175"/>
      <c r="AN17" s="58"/>
      <c r="AO17" s="58"/>
      <c r="AP17" s="58"/>
      <c r="AQ17" s="58"/>
      <c r="AR17" s="58"/>
      <c r="AS17" s="58"/>
      <c r="AT17" s="63"/>
      <c r="AU17" s="182"/>
      <c r="AV17" s="139"/>
      <c r="AW17" s="139"/>
      <c r="AX17" s="139"/>
      <c r="AY17" s="190" t="s">
        <v>225</v>
      </c>
      <c r="AZ17" s="198"/>
      <c r="BA17" s="198"/>
      <c r="BB17" s="198"/>
      <c r="BC17" s="198"/>
      <c r="BD17" s="198"/>
      <c r="BE17" s="198"/>
      <c r="BF17" s="198"/>
      <c r="BG17" s="198"/>
      <c r="BH17" s="198"/>
      <c r="BI17" s="198"/>
      <c r="BJ17" s="198"/>
      <c r="BK17" s="198"/>
      <c r="BL17" s="198"/>
      <c r="BM17" s="209"/>
      <c r="BN17" s="214">
        <v>23395529</v>
      </c>
      <c r="BO17" s="217"/>
      <c r="BP17" s="217"/>
      <c r="BQ17" s="217"/>
      <c r="BR17" s="217"/>
      <c r="BS17" s="217"/>
      <c r="BT17" s="217"/>
      <c r="BU17" s="220"/>
      <c r="BV17" s="214">
        <v>22731453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226</v>
      </c>
      <c r="C18" s="31"/>
      <c r="D18" s="31"/>
      <c r="E18" s="49"/>
      <c r="F18" s="49"/>
      <c r="G18" s="49"/>
      <c r="H18" s="49"/>
      <c r="I18" s="49"/>
      <c r="J18" s="49"/>
      <c r="K18" s="49"/>
      <c r="L18" s="70">
        <v>53.44</v>
      </c>
      <c r="M18" s="70"/>
      <c r="N18" s="70"/>
      <c r="O18" s="70"/>
      <c r="P18" s="70"/>
      <c r="Q18" s="70"/>
      <c r="R18" s="102"/>
      <c r="S18" s="102"/>
      <c r="T18" s="102"/>
      <c r="U18" s="102"/>
      <c r="V18" s="123"/>
      <c r="W18" s="131"/>
      <c r="X18" s="138"/>
      <c r="Y18" s="138"/>
      <c r="Z18" s="138"/>
      <c r="AA18" s="138"/>
      <c r="AB18" s="26"/>
      <c r="AC18" s="150">
        <v>79.599999999999994</v>
      </c>
      <c r="AD18" s="157"/>
      <c r="AE18" s="157"/>
      <c r="AF18" s="157"/>
      <c r="AG18" s="160"/>
      <c r="AH18" s="150">
        <v>77</v>
      </c>
      <c r="AI18" s="157"/>
      <c r="AJ18" s="157"/>
      <c r="AK18" s="157"/>
      <c r="AL18" s="172"/>
      <c r="AM18" s="175"/>
      <c r="AN18" s="58"/>
      <c r="AO18" s="58"/>
      <c r="AP18" s="58"/>
      <c r="AQ18" s="58"/>
      <c r="AR18" s="58"/>
      <c r="AS18" s="58"/>
      <c r="AT18" s="63"/>
      <c r="AU18" s="182"/>
      <c r="AV18" s="139"/>
      <c r="AW18" s="139"/>
      <c r="AX18" s="139"/>
      <c r="AY18" s="190" t="s">
        <v>227</v>
      </c>
      <c r="AZ18" s="198"/>
      <c r="BA18" s="198"/>
      <c r="BB18" s="198"/>
      <c r="BC18" s="198"/>
      <c r="BD18" s="198"/>
      <c r="BE18" s="198"/>
      <c r="BF18" s="198"/>
      <c r="BG18" s="198"/>
      <c r="BH18" s="198"/>
      <c r="BI18" s="198"/>
      <c r="BJ18" s="198"/>
      <c r="BK18" s="198"/>
      <c r="BL18" s="198"/>
      <c r="BM18" s="209"/>
      <c r="BN18" s="214">
        <v>34858157</v>
      </c>
      <c r="BO18" s="217"/>
      <c r="BP18" s="217"/>
      <c r="BQ18" s="217"/>
      <c r="BR18" s="217"/>
      <c r="BS18" s="217"/>
      <c r="BT18" s="217"/>
      <c r="BU18" s="220"/>
      <c r="BV18" s="214">
        <v>33839698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2850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228</v>
      </c>
      <c r="AZ19" s="198"/>
      <c r="BA19" s="198"/>
      <c r="BB19" s="198"/>
      <c r="BC19" s="198"/>
      <c r="BD19" s="198"/>
      <c r="BE19" s="198"/>
      <c r="BF19" s="198"/>
      <c r="BG19" s="198"/>
      <c r="BH19" s="198"/>
      <c r="BI19" s="198"/>
      <c r="BJ19" s="198"/>
      <c r="BK19" s="198"/>
      <c r="BL19" s="198"/>
      <c r="BM19" s="209"/>
      <c r="BN19" s="214">
        <v>42152072</v>
      </c>
      <c r="BO19" s="217"/>
      <c r="BP19" s="217"/>
      <c r="BQ19" s="217"/>
      <c r="BR19" s="217"/>
      <c r="BS19" s="217"/>
      <c r="BT19" s="217"/>
      <c r="BU19" s="220"/>
      <c r="BV19" s="214">
        <v>40905611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63331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7</v>
      </c>
      <c r="F22" s="56"/>
      <c r="G22" s="56"/>
      <c r="H22" s="56"/>
      <c r="I22" s="56"/>
      <c r="J22" s="56"/>
      <c r="K22" s="25"/>
      <c r="L22" s="50" t="s">
        <v>237</v>
      </c>
      <c r="M22" s="56"/>
      <c r="N22" s="56"/>
      <c r="O22" s="56"/>
      <c r="P22" s="25"/>
      <c r="Q22" s="92" t="s">
        <v>239</v>
      </c>
      <c r="R22" s="104"/>
      <c r="S22" s="104"/>
      <c r="T22" s="104"/>
      <c r="U22" s="104"/>
      <c r="V22" s="125"/>
      <c r="W22" s="133" t="s">
        <v>54</v>
      </c>
      <c r="X22" s="33"/>
      <c r="Y22" s="41"/>
      <c r="Z22" s="50" t="s">
        <v>7</v>
      </c>
      <c r="AA22" s="56"/>
      <c r="AB22" s="56"/>
      <c r="AC22" s="56"/>
      <c r="AD22" s="56"/>
      <c r="AE22" s="56"/>
      <c r="AF22" s="56"/>
      <c r="AG22" s="25"/>
      <c r="AH22" s="163" t="s">
        <v>180</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64453954</v>
      </c>
      <c r="BO22" s="216"/>
      <c r="BP22" s="216"/>
      <c r="BQ22" s="216"/>
      <c r="BR22" s="216"/>
      <c r="BS22" s="216"/>
      <c r="BT22" s="216"/>
      <c r="BU22" s="219"/>
      <c r="BV22" s="213">
        <v>68525724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47704603</v>
      </c>
      <c r="BO23" s="217"/>
      <c r="BP23" s="217"/>
      <c r="BQ23" s="217"/>
      <c r="BR23" s="217"/>
      <c r="BS23" s="217"/>
      <c r="BT23" s="217"/>
      <c r="BU23" s="220"/>
      <c r="BV23" s="214">
        <v>49816635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8838</v>
      </c>
      <c r="R24" s="80"/>
      <c r="S24" s="80"/>
      <c r="T24" s="80"/>
      <c r="U24" s="80"/>
      <c r="V24" s="84"/>
      <c r="W24" s="134"/>
      <c r="X24" s="34"/>
      <c r="Y24" s="42"/>
      <c r="Z24" s="52" t="s">
        <v>247</v>
      </c>
      <c r="AA24" s="58"/>
      <c r="AB24" s="58"/>
      <c r="AC24" s="58"/>
      <c r="AD24" s="58"/>
      <c r="AE24" s="58"/>
      <c r="AF24" s="58"/>
      <c r="AG24" s="63"/>
      <c r="AH24" s="72">
        <v>1017</v>
      </c>
      <c r="AI24" s="80"/>
      <c r="AJ24" s="80"/>
      <c r="AK24" s="80"/>
      <c r="AL24" s="84"/>
      <c r="AM24" s="72">
        <v>3270672</v>
      </c>
      <c r="AN24" s="80"/>
      <c r="AO24" s="80"/>
      <c r="AP24" s="80"/>
      <c r="AQ24" s="80"/>
      <c r="AR24" s="84"/>
      <c r="AS24" s="72">
        <v>3216</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43169002</v>
      </c>
      <c r="BO24" s="217"/>
      <c r="BP24" s="217"/>
      <c r="BQ24" s="217"/>
      <c r="BR24" s="217"/>
      <c r="BS24" s="217"/>
      <c r="BT24" s="217"/>
      <c r="BU24" s="220"/>
      <c r="BV24" s="214">
        <v>45154539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7562</v>
      </c>
      <c r="R25" s="80"/>
      <c r="S25" s="80"/>
      <c r="T25" s="80"/>
      <c r="U25" s="80"/>
      <c r="V25" s="84"/>
      <c r="W25" s="134"/>
      <c r="X25" s="34"/>
      <c r="Y25" s="42"/>
      <c r="Z25" s="52" t="s">
        <v>253</v>
      </c>
      <c r="AA25" s="58"/>
      <c r="AB25" s="58"/>
      <c r="AC25" s="58"/>
      <c r="AD25" s="58"/>
      <c r="AE25" s="58"/>
      <c r="AF25" s="58"/>
      <c r="AG25" s="63"/>
      <c r="AH25" s="72">
        <v>165</v>
      </c>
      <c r="AI25" s="80"/>
      <c r="AJ25" s="80"/>
      <c r="AK25" s="80"/>
      <c r="AL25" s="84"/>
      <c r="AM25" s="72">
        <v>498465</v>
      </c>
      <c r="AN25" s="80"/>
      <c r="AO25" s="80"/>
      <c r="AP25" s="80"/>
      <c r="AQ25" s="80"/>
      <c r="AR25" s="84"/>
      <c r="AS25" s="72">
        <v>3021</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19906267</v>
      </c>
      <c r="BO25" s="216"/>
      <c r="BP25" s="216"/>
      <c r="BQ25" s="216"/>
      <c r="BR25" s="216"/>
      <c r="BS25" s="216"/>
      <c r="BT25" s="216"/>
      <c r="BU25" s="219"/>
      <c r="BV25" s="213">
        <v>20716470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6811</v>
      </c>
      <c r="R26" s="80"/>
      <c r="S26" s="80"/>
      <c r="T26" s="80"/>
      <c r="U26" s="80"/>
      <c r="V26" s="84"/>
      <c r="W26" s="134"/>
      <c r="X26" s="34"/>
      <c r="Y26" s="42"/>
      <c r="Z26" s="52" t="s">
        <v>256</v>
      </c>
      <c r="AA26" s="143"/>
      <c r="AB26" s="143"/>
      <c r="AC26" s="143"/>
      <c r="AD26" s="143"/>
      <c r="AE26" s="143"/>
      <c r="AF26" s="143"/>
      <c r="AG26" s="161"/>
      <c r="AH26" s="72">
        <v>129</v>
      </c>
      <c r="AI26" s="80"/>
      <c r="AJ26" s="80"/>
      <c r="AK26" s="80"/>
      <c r="AL26" s="84"/>
      <c r="AM26" s="72">
        <v>429312</v>
      </c>
      <c r="AN26" s="80"/>
      <c r="AO26" s="80"/>
      <c r="AP26" s="80"/>
      <c r="AQ26" s="80"/>
      <c r="AR26" s="84"/>
      <c r="AS26" s="72">
        <v>3328</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7010</v>
      </c>
      <c r="R27" s="80"/>
      <c r="S27" s="80"/>
      <c r="T27" s="80"/>
      <c r="U27" s="80"/>
      <c r="V27" s="84"/>
      <c r="W27" s="134"/>
      <c r="X27" s="34"/>
      <c r="Y27" s="42"/>
      <c r="Z27" s="52" t="s">
        <v>260</v>
      </c>
      <c r="AA27" s="58"/>
      <c r="AB27" s="58"/>
      <c r="AC27" s="58"/>
      <c r="AD27" s="58"/>
      <c r="AE27" s="58"/>
      <c r="AF27" s="58"/>
      <c r="AG27" s="63"/>
      <c r="AH27" s="72">
        <v>33</v>
      </c>
      <c r="AI27" s="80"/>
      <c r="AJ27" s="80"/>
      <c r="AK27" s="80"/>
      <c r="AL27" s="84"/>
      <c r="AM27" s="72">
        <v>117665</v>
      </c>
      <c r="AN27" s="80"/>
      <c r="AO27" s="80"/>
      <c r="AP27" s="80"/>
      <c r="AQ27" s="80"/>
      <c r="AR27" s="84"/>
      <c r="AS27" s="72">
        <v>3566</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t="s">
        <v>197</v>
      </c>
      <c r="BO27" s="218"/>
      <c r="BP27" s="218"/>
      <c r="BQ27" s="218"/>
      <c r="BR27" s="218"/>
      <c r="BS27" s="218"/>
      <c r="BT27" s="218"/>
      <c r="BU27" s="221"/>
      <c r="BV27" s="215" t="s">
        <v>197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6290</v>
      </c>
      <c r="R28" s="80"/>
      <c r="S28" s="80"/>
      <c r="T28" s="80"/>
      <c r="U28" s="80"/>
      <c r="V28" s="84"/>
      <c r="W28" s="134"/>
      <c r="X28" s="34"/>
      <c r="Y28" s="42"/>
      <c r="Z28" s="52" t="s">
        <v>34</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266</v>
      </c>
      <c r="AZ28" s="201"/>
      <c r="BA28" s="201"/>
      <c r="BB28" s="204"/>
      <c r="BC28" s="189" t="s">
        <v>98</v>
      </c>
      <c r="BD28" s="197"/>
      <c r="BE28" s="197"/>
      <c r="BF28" s="197"/>
      <c r="BG28" s="197"/>
      <c r="BH28" s="197"/>
      <c r="BI28" s="197"/>
      <c r="BJ28" s="197"/>
      <c r="BK28" s="197"/>
      <c r="BL28" s="197"/>
      <c r="BM28" s="208"/>
      <c r="BN28" s="213">
        <v>2022905</v>
      </c>
      <c r="BO28" s="216"/>
      <c r="BP28" s="216"/>
      <c r="BQ28" s="216"/>
      <c r="BR28" s="216"/>
      <c r="BS28" s="216"/>
      <c r="BT28" s="216"/>
      <c r="BU28" s="219"/>
      <c r="BV28" s="213">
        <v>2021338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22</v>
      </c>
      <c r="M29" s="80"/>
      <c r="N29" s="80"/>
      <c r="O29" s="80"/>
      <c r="P29" s="84"/>
      <c r="Q29" s="72">
        <v>5700</v>
      </c>
      <c r="R29" s="80"/>
      <c r="S29" s="80"/>
      <c r="T29" s="80"/>
      <c r="U29" s="80"/>
      <c r="V29" s="84"/>
      <c r="W29" s="135"/>
      <c r="X29" s="140"/>
      <c r="Y29" s="142"/>
      <c r="Z29" s="52" t="s">
        <v>269</v>
      </c>
      <c r="AA29" s="58"/>
      <c r="AB29" s="58"/>
      <c r="AC29" s="58"/>
      <c r="AD29" s="58"/>
      <c r="AE29" s="58"/>
      <c r="AF29" s="58"/>
      <c r="AG29" s="63"/>
      <c r="AH29" s="72">
        <v>1050</v>
      </c>
      <c r="AI29" s="80"/>
      <c r="AJ29" s="80"/>
      <c r="AK29" s="80"/>
      <c r="AL29" s="84"/>
      <c r="AM29" s="72">
        <v>3388337</v>
      </c>
      <c r="AN29" s="80"/>
      <c r="AO29" s="80"/>
      <c r="AP29" s="80"/>
      <c r="AQ29" s="80"/>
      <c r="AR29" s="84"/>
      <c r="AS29" s="72">
        <v>3227</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4563835</v>
      </c>
      <c r="BO29" s="217"/>
      <c r="BP29" s="217"/>
      <c r="BQ29" s="217"/>
      <c r="BR29" s="217"/>
      <c r="BS29" s="217"/>
      <c r="BT29" s="217"/>
      <c r="BU29" s="220"/>
      <c r="BV29" s="214">
        <v>4584243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98.9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64</v>
      </c>
      <c r="BD30" s="199"/>
      <c r="BE30" s="199"/>
      <c r="BF30" s="199"/>
      <c r="BG30" s="199"/>
      <c r="BH30" s="199"/>
      <c r="BI30" s="199"/>
      <c r="BJ30" s="199"/>
      <c r="BK30" s="199"/>
      <c r="BL30" s="199"/>
      <c r="BM30" s="210"/>
      <c r="BN30" s="215">
        <v>2978769</v>
      </c>
      <c r="BO30" s="218"/>
      <c r="BP30" s="218"/>
      <c r="BQ30" s="218"/>
      <c r="BR30" s="218"/>
      <c r="BS30" s="218"/>
      <c r="BT30" s="218"/>
      <c r="BU30" s="221"/>
      <c r="BV30" s="215">
        <v>2807209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87</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115</v>
      </c>
      <c r="D33" s="37"/>
      <c r="E33" s="54" t="s">
        <v>279</v>
      </c>
      <c r="F33" s="54"/>
      <c r="G33" s="54"/>
      <c r="H33" s="54"/>
      <c r="I33" s="54"/>
      <c r="J33" s="54"/>
      <c r="K33" s="54"/>
      <c r="L33" s="54"/>
      <c r="M33" s="54"/>
      <c r="N33" s="54"/>
      <c r="O33" s="54"/>
      <c r="P33" s="54"/>
      <c r="Q33" s="54"/>
      <c r="R33" s="54"/>
      <c r="S33" s="54"/>
      <c r="T33" s="54"/>
      <c r="U33" s="37" t="s">
        <v>115</v>
      </c>
      <c r="V33" s="37"/>
      <c r="W33" s="54" t="s">
        <v>279</v>
      </c>
      <c r="X33" s="54"/>
      <c r="Y33" s="54"/>
      <c r="Z33" s="54"/>
      <c r="AA33" s="54"/>
      <c r="AB33" s="54"/>
      <c r="AC33" s="54"/>
      <c r="AD33" s="54"/>
      <c r="AE33" s="54"/>
      <c r="AF33" s="54"/>
      <c r="AG33" s="54"/>
      <c r="AH33" s="54"/>
      <c r="AI33" s="54"/>
      <c r="AJ33" s="54"/>
      <c r="AK33" s="54"/>
      <c r="AL33" s="54"/>
      <c r="AM33" s="37" t="s">
        <v>115</v>
      </c>
      <c r="AN33" s="37"/>
      <c r="AO33" s="54" t="s">
        <v>279</v>
      </c>
      <c r="AP33" s="54"/>
      <c r="AQ33" s="54"/>
      <c r="AR33" s="54"/>
      <c r="AS33" s="54"/>
      <c r="AT33" s="54"/>
      <c r="AU33" s="54"/>
      <c r="AV33" s="54"/>
      <c r="AW33" s="54"/>
      <c r="AX33" s="54"/>
      <c r="AY33" s="54"/>
      <c r="AZ33" s="54"/>
      <c r="BA33" s="54"/>
      <c r="BB33" s="54"/>
      <c r="BC33" s="54"/>
      <c r="BD33" s="37"/>
      <c r="BE33" s="54" t="s">
        <v>282</v>
      </c>
      <c r="BF33" s="54"/>
      <c r="BG33" s="54" t="s">
        <v>163</v>
      </c>
      <c r="BH33" s="54"/>
      <c r="BI33" s="54"/>
      <c r="BJ33" s="54"/>
      <c r="BK33" s="54"/>
      <c r="BL33" s="54"/>
      <c r="BM33" s="54"/>
      <c r="BN33" s="54"/>
      <c r="BO33" s="54"/>
      <c r="BP33" s="54"/>
      <c r="BQ33" s="54"/>
      <c r="BR33" s="54"/>
      <c r="BS33" s="54"/>
      <c r="BT33" s="54"/>
      <c r="BU33" s="54"/>
      <c r="BV33" s="37"/>
      <c r="BW33" s="37" t="s">
        <v>282</v>
      </c>
      <c r="BX33" s="37"/>
      <c r="BY33" s="54" t="s">
        <v>105</v>
      </c>
      <c r="BZ33" s="54"/>
      <c r="CA33" s="54"/>
      <c r="CB33" s="54"/>
      <c r="CC33" s="54"/>
      <c r="CD33" s="54"/>
      <c r="CE33" s="54"/>
      <c r="CF33" s="54"/>
      <c r="CG33" s="54"/>
      <c r="CH33" s="54"/>
      <c r="CI33" s="54"/>
      <c r="CJ33" s="54"/>
      <c r="CK33" s="54"/>
      <c r="CL33" s="54"/>
      <c r="CM33" s="54"/>
      <c r="CN33" s="54"/>
      <c r="CO33" s="37" t="s">
        <v>115</v>
      </c>
      <c r="CP33" s="37"/>
      <c r="CQ33" s="54" t="s">
        <v>283</v>
      </c>
      <c r="CR33" s="54"/>
      <c r="CS33" s="54"/>
      <c r="CT33" s="54"/>
      <c r="CU33" s="54"/>
      <c r="CV33" s="54"/>
      <c r="CW33" s="54"/>
      <c r="CX33" s="54"/>
      <c r="CY33" s="54"/>
      <c r="CZ33" s="54"/>
      <c r="DA33" s="54"/>
      <c r="DB33" s="54"/>
      <c r="DC33" s="54"/>
      <c r="DD33" s="54"/>
      <c r="DE33" s="54"/>
      <c r="DF33" s="54"/>
      <c r="DG33" s="253" t="s">
        <v>75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猪名川上流広域ごみ処理施設組合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川西市土地開発公社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用地先行取得事業特別会計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兵庫県市町村退職手当組合</v>
      </c>
      <c r="BZ35" s="55"/>
      <c r="CA35" s="55"/>
      <c r="CB35" s="55"/>
      <c r="CC35" s="55"/>
      <c r="CD35" s="55"/>
      <c r="CE35" s="55"/>
      <c r="CF35" s="55"/>
      <c r="CG35" s="55"/>
      <c r="CH35" s="55"/>
      <c r="CI35" s="55"/>
      <c r="CJ35" s="55"/>
      <c r="CK35" s="55"/>
      <c r="CL35" s="55"/>
      <c r="CM35" s="55"/>
      <c r="CN35" s="2"/>
      <c r="CO35" s="38">
        <f t="shared" ref="CO35:CO43" si="5">IF(CQ35="","",CO34+1)</f>
        <v>14</v>
      </c>
      <c r="CP35" s="38"/>
      <c r="CQ35" s="55" t="str">
        <f>IF('各会計、関係団体の財政状況及び健全化判断比率'!BS8="","",'各会計、関係団体の財政状況及び健全化判断比率'!BS8)</f>
        <v>川西市まちづくり公社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兵庫県後期高齢者医療広域連合（一般会計）</v>
      </c>
      <c r="BZ36" s="55"/>
      <c r="CA36" s="55"/>
      <c r="CB36" s="55"/>
      <c r="CC36" s="55"/>
      <c r="CD36" s="55"/>
      <c r="CE36" s="55"/>
      <c r="CF36" s="55"/>
      <c r="CG36" s="55"/>
      <c r="CH36" s="55"/>
      <c r="CI36" s="55"/>
      <c r="CJ36" s="55"/>
      <c r="CK36" s="55"/>
      <c r="CL36" s="55"/>
      <c r="CM36" s="55"/>
      <c r="CN36" s="2"/>
      <c r="CO36" s="38">
        <f t="shared" si="5"/>
        <v>15</v>
      </c>
      <c r="CP36" s="38"/>
      <c r="CQ36" s="55" t="str">
        <f>IF('各会計、関係団体の財政状況及び健全化判断比率'!BS9="","",'各会計、関係団体の財政状況及び健全化判断比率'!BS9)</f>
        <v>川西都市開発</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兵庫県後期高齢者医療広域連合（特別会計）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KWCZ3O7X2fye2x4XM603z7hbLnkIV+4nepmSgcdlkhOcXCPFt0tygPJIxg/OrMcVzCdg3KQfLgTuLSxHu3NAig==" saltValue="zXgBPqmSB9mzAdbps+Sky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rgb="FFFFFF00"/>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523</v>
      </c>
      <c r="G33" s="883" t="s">
        <v>524</v>
      </c>
      <c r="H33" s="883" t="s">
        <v>525</v>
      </c>
      <c r="I33" s="883" t="s">
        <v>250</v>
      </c>
      <c r="J33" s="887" t="s">
        <v>526</v>
      </c>
      <c r="K33" s="862"/>
      <c r="L33" s="862"/>
      <c r="M33" s="862"/>
      <c r="N33" s="862"/>
      <c r="O33" s="862"/>
      <c r="P33" s="862"/>
    </row>
    <row r="34" spans="1:16" ht="39" customHeight="1">
      <c r="A34" s="862"/>
      <c r="B34" s="864"/>
      <c r="C34" s="870" t="s">
        <v>458</v>
      </c>
      <c r="D34" s="870"/>
      <c r="E34" s="875"/>
      <c r="F34" s="879">
        <v>14.95</v>
      </c>
      <c r="G34" s="884">
        <v>15.46</v>
      </c>
      <c r="H34" s="884">
        <v>15.73</v>
      </c>
      <c r="I34" s="884">
        <v>14.91</v>
      </c>
      <c r="J34" s="888">
        <v>14.41</v>
      </c>
      <c r="K34" s="862"/>
      <c r="L34" s="862"/>
      <c r="M34" s="862"/>
      <c r="N34" s="862"/>
      <c r="O34" s="862"/>
      <c r="P34" s="862"/>
    </row>
    <row r="35" spans="1:16" ht="39" customHeight="1">
      <c r="A35" s="862"/>
      <c r="B35" s="865"/>
      <c r="C35" s="871" t="s">
        <v>347</v>
      </c>
      <c r="D35" s="871"/>
      <c r="E35" s="876"/>
      <c r="F35" s="880">
        <v>7.7</v>
      </c>
      <c r="G35" s="885">
        <v>7.31</v>
      </c>
      <c r="H35" s="885">
        <v>7.57</v>
      </c>
      <c r="I35" s="885">
        <v>7.67</v>
      </c>
      <c r="J35" s="889">
        <v>8.16</v>
      </c>
      <c r="K35" s="862"/>
      <c r="L35" s="862"/>
      <c r="M35" s="862"/>
      <c r="N35" s="862"/>
      <c r="O35" s="862"/>
      <c r="P35" s="862"/>
    </row>
    <row r="36" spans="1:16" ht="39" customHeight="1">
      <c r="A36" s="862"/>
      <c r="B36" s="865"/>
      <c r="C36" s="871" t="s">
        <v>460</v>
      </c>
      <c r="D36" s="871"/>
      <c r="E36" s="876"/>
      <c r="F36" s="880" t="s">
        <v>518</v>
      </c>
      <c r="G36" s="885" t="s">
        <v>157</v>
      </c>
      <c r="H36" s="885">
        <v>5.15</v>
      </c>
      <c r="I36" s="885">
        <v>0.26</v>
      </c>
      <c r="J36" s="889">
        <v>1.43</v>
      </c>
      <c r="K36" s="862"/>
      <c r="L36" s="862"/>
      <c r="M36" s="862"/>
      <c r="N36" s="862"/>
      <c r="O36" s="862"/>
      <c r="P36" s="862"/>
    </row>
    <row r="37" spans="1:16" ht="39" customHeight="1">
      <c r="A37" s="862"/>
      <c r="B37" s="865"/>
      <c r="C37" s="871" t="s">
        <v>446</v>
      </c>
      <c r="D37" s="871"/>
      <c r="E37" s="876"/>
      <c r="F37" s="880">
        <v>2.37</v>
      </c>
      <c r="G37" s="885">
        <v>4.08</v>
      </c>
      <c r="H37" s="885">
        <v>1.62</v>
      </c>
      <c r="I37" s="885">
        <v>0.95</v>
      </c>
      <c r="J37" s="889">
        <v>1.08</v>
      </c>
      <c r="K37" s="862"/>
      <c r="L37" s="862"/>
      <c r="M37" s="862"/>
      <c r="N37" s="862"/>
      <c r="O37" s="862"/>
      <c r="P37" s="862"/>
    </row>
    <row r="38" spans="1:16" ht="39" customHeight="1">
      <c r="A38" s="862"/>
      <c r="B38" s="865"/>
      <c r="C38" s="871" t="s">
        <v>280</v>
      </c>
      <c r="D38" s="871"/>
      <c r="E38" s="876"/>
      <c r="F38" s="880">
        <v>0.81</v>
      </c>
      <c r="G38" s="885">
        <v>0.94</v>
      </c>
      <c r="H38" s="885">
        <v>0.5</v>
      </c>
      <c r="I38" s="885">
        <v>0.23</v>
      </c>
      <c r="J38" s="889">
        <v>0.71</v>
      </c>
      <c r="K38" s="862"/>
      <c r="L38" s="862"/>
      <c r="M38" s="862"/>
      <c r="N38" s="862"/>
      <c r="O38" s="862"/>
      <c r="P38" s="862"/>
    </row>
    <row r="39" spans="1:16" ht="39" customHeight="1">
      <c r="A39" s="862"/>
      <c r="B39" s="865"/>
      <c r="C39" s="871" t="s">
        <v>457</v>
      </c>
      <c r="D39" s="871"/>
      <c r="E39" s="876"/>
      <c r="F39" s="880">
        <v>0.28999999999999998</v>
      </c>
      <c r="G39" s="885">
        <v>0.28999999999999998</v>
      </c>
      <c r="H39" s="885">
        <v>0.28999999999999998</v>
      </c>
      <c r="I39" s="885">
        <v>0.31</v>
      </c>
      <c r="J39" s="889">
        <v>0.38</v>
      </c>
      <c r="K39" s="862"/>
      <c r="L39" s="862"/>
      <c r="M39" s="862"/>
      <c r="N39" s="862"/>
      <c r="O39" s="862"/>
      <c r="P39" s="862"/>
    </row>
    <row r="40" spans="1:16" ht="39" customHeight="1">
      <c r="A40" s="862"/>
      <c r="B40" s="865"/>
      <c r="C40" s="871" t="s">
        <v>456</v>
      </c>
      <c r="D40" s="871"/>
      <c r="E40" s="876"/>
      <c r="F40" s="880">
        <v>0.14000000000000001</v>
      </c>
      <c r="G40" s="885">
        <v>0.27</v>
      </c>
      <c r="H40" s="885">
        <v>0.5</v>
      </c>
      <c r="I40" s="885">
        <v>0.28000000000000003</v>
      </c>
      <c r="J40" s="889">
        <v>0.26</v>
      </c>
      <c r="K40" s="862"/>
      <c r="L40" s="862"/>
      <c r="M40" s="862"/>
      <c r="N40" s="862"/>
      <c r="O40" s="862"/>
      <c r="P40" s="862"/>
    </row>
    <row r="41" spans="1:16" ht="39" customHeight="1">
      <c r="A41" s="862"/>
      <c r="B41" s="865"/>
      <c r="C41" s="871" t="s">
        <v>448</v>
      </c>
      <c r="D41" s="871"/>
      <c r="E41" s="876"/>
      <c r="F41" s="880">
        <v>0</v>
      </c>
      <c r="G41" s="885">
        <v>0</v>
      </c>
      <c r="H41" s="885">
        <v>0</v>
      </c>
      <c r="I41" s="885">
        <v>0</v>
      </c>
      <c r="J41" s="889">
        <v>0</v>
      </c>
      <c r="K41" s="862"/>
      <c r="L41" s="862"/>
      <c r="M41" s="862"/>
      <c r="N41" s="862"/>
      <c r="O41" s="862"/>
      <c r="P41" s="862"/>
    </row>
    <row r="42" spans="1:16" ht="39" customHeight="1">
      <c r="A42" s="862"/>
      <c r="B42" s="866"/>
      <c r="C42" s="871" t="s">
        <v>528</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297</v>
      </c>
      <c r="D43" s="872"/>
      <c r="E43" s="877"/>
      <c r="F43" s="881">
        <v>0</v>
      </c>
      <c r="G43" s="886">
        <v>0</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rFqpiy55+syfxQuUpFhVXwgO/g8ay/u/0fx7ulcve+QWzZhzDlBRfjhMd7xqEenuoFLIIjcKwpTHPjQxjCXK1A==" saltValue="48laJQUzdRb8HAF6RBvW1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5" zoomScale="55" zoomScaleNormal="55" zoomScaleSheetLayoutView="55" workbookViewId="0">
      <selection activeCell="M59" sqref="M59"/>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523</v>
      </c>
      <c r="L44" s="950" t="s">
        <v>524</v>
      </c>
      <c r="M44" s="950" t="s">
        <v>525</v>
      </c>
      <c r="N44" s="950" t="s">
        <v>250</v>
      </c>
      <c r="O44" s="959" t="s">
        <v>526</v>
      </c>
      <c r="P44" s="734"/>
      <c r="Q44" s="734"/>
      <c r="R44" s="734"/>
      <c r="S44" s="734"/>
      <c r="T44" s="734"/>
      <c r="U44" s="734"/>
    </row>
    <row r="45" spans="1:21" ht="30.75" customHeight="1">
      <c r="A45" s="734"/>
      <c r="B45" s="892" t="s">
        <v>24</v>
      </c>
      <c r="C45" s="906"/>
      <c r="D45" s="916"/>
      <c r="E45" s="925" t="s">
        <v>21</v>
      </c>
      <c r="F45" s="925"/>
      <c r="G45" s="925"/>
      <c r="H45" s="925"/>
      <c r="I45" s="925"/>
      <c r="J45" s="934"/>
      <c r="K45" s="942">
        <v>5715</v>
      </c>
      <c r="L45" s="951">
        <v>6124</v>
      </c>
      <c r="M45" s="951">
        <v>6103</v>
      </c>
      <c r="N45" s="951">
        <v>6171</v>
      </c>
      <c r="O45" s="960">
        <v>5955</v>
      </c>
      <c r="P45" s="734"/>
      <c r="Q45" s="734"/>
      <c r="R45" s="734"/>
      <c r="S45" s="734"/>
      <c r="T45" s="734"/>
      <c r="U45" s="734"/>
    </row>
    <row r="46" spans="1:21" ht="30.75" customHeight="1">
      <c r="A46" s="734"/>
      <c r="B46" s="893"/>
      <c r="C46" s="907"/>
      <c r="D46" s="917"/>
      <c r="E46" s="926" t="s">
        <v>27</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30</v>
      </c>
      <c r="F47" s="926"/>
      <c r="G47" s="926"/>
      <c r="H47" s="926"/>
      <c r="I47" s="926"/>
      <c r="J47" s="935"/>
      <c r="K47" s="943">
        <v>34</v>
      </c>
      <c r="L47" s="952">
        <v>28</v>
      </c>
      <c r="M47" s="952">
        <v>21</v>
      </c>
      <c r="N47" s="952">
        <v>21</v>
      </c>
      <c r="O47" s="961">
        <v>21</v>
      </c>
      <c r="P47" s="734"/>
      <c r="Q47" s="734"/>
      <c r="R47" s="734"/>
      <c r="S47" s="734"/>
      <c r="T47" s="734"/>
      <c r="U47" s="734"/>
    </row>
    <row r="48" spans="1:21" ht="30.75" customHeight="1">
      <c r="A48" s="734"/>
      <c r="B48" s="893"/>
      <c r="C48" s="907"/>
      <c r="D48" s="917"/>
      <c r="E48" s="926" t="s">
        <v>36</v>
      </c>
      <c r="F48" s="926"/>
      <c r="G48" s="926"/>
      <c r="H48" s="926"/>
      <c r="I48" s="926"/>
      <c r="J48" s="935"/>
      <c r="K48" s="943">
        <v>870</v>
      </c>
      <c r="L48" s="952">
        <v>856</v>
      </c>
      <c r="M48" s="952">
        <v>1055</v>
      </c>
      <c r="N48" s="952">
        <v>1225</v>
      </c>
      <c r="O48" s="961">
        <v>1338</v>
      </c>
      <c r="P48" s="734"/>
      <c r="Q48" s="734"/>
      <c r="R48" s="734"/>
      <c r="S48" s="734"/>
      <c r="T48" s="734"/>
      <c r="U48" s="734"/>
    </row>
    <row r="49" spans="1:21" ht="30.75" customHeight="1">
      <c r="A49" s="734"/>
      <c r="B49" s="893"/>
      <c r="C49" s="907"/>
      <c r="D49" s="917"/>
      <c r="E49" s="926" t="s">
        <v>0</v>
      </c>
      <c r="F49" s="926"/>
      <c r="G49" s="926"/>
      <c r="H49" s="926"/>
      <c r="I49" s="926"/>
      <c r="J49" s="935"/>
      <c r="K49" s="943">
        <v>686</v>
      </c>
      <c r="L49" s="952">
        <v>634</v>
      </c>
      <c r="M49" s="952">
        <v>384</v>
      </c>
      <c r="N49" s="952">
        <v>130</v>
      </c>
      <c r="O49" s="961" t="s">
        <v>197</v>
      </c>
      <c r="P49" s="734"/>
      <c r="Q49" s="734"/>
      <c r="R49" s="734"/>
      <c r="S49" s="734"/>
      <c r="T49" s="734"/>
      <c r="U49" s="734"/>
    </row>
    <row r="50" spans="1:21" ht="30.75" customHeight="1">
      <c r="A50" s="734"/>
      <c r="B50" s="893"/>
      <c r="C50" s="907"/>
      <c r="D50" s="917"/>
      <c r="E50" s="926" t="s">
        <v>38</v>
      </c>
      <c r="F50" s="926"/>
      <c r="G50" s="926"/>
      <c r="H50" s="926"/>
      <c r="I50" s="926"/>
      <c r="J50" s="935"/>
      <c r="K50" s="943">
        <v>1056</v>
      </c>
      <c r="L50" s="952">
        <v>877</v>
      </c>
      <c r="M50" s="952">
        <v>878</v>
      </c>
      <c r="N50" s="952">
        <v>886</v>
      </c>
      <c r="O50" s="961">
        <v>883</v>
      </c>
      <c r="P50" s="734"/>
      <c r="Q50" s="734"/>
      <c r="R50" s="734"/>
      <c r="S50" s="734"/>
      <c r="T50" s="734"/>
      <c r="U50" s="734"/>
    </row>
    <row r="51" spans="1:21" ht="30.75" customHeight="1">
      <c r="A51" s="734"/>
      <c r="B51" s="894"/>
      <c r="C51" s="908"/>
      <c r="D51" s="918"/>
      <c r="E51" s="926" t="s">
        <v>42</v>
      </c>
      <c r="F51" s="926"/>
      <c r="G51" s="926"/>
      <c r="H51" s="926"/>
      <c r="I51" s="926"/>
      <c r="J51" s="935"/>
      <c r="K51" s="943">
        <v>0</v>
      </c>
      <c r="L51" s="952">
        <v>1</v>
      </c>
      <c r="M51" s="952">
        <v>1</v>
      </c>
      <c r="N51" s="952">
        <v>1</v>
      </c>
      <c r="O51" s="961" t="s">
        <v>197</v>
      </c>
      <c r="P51" s="734"/>
      <c r="Q51" s="734"/>
      <c r="R51" s="734"/>
      <c r="S51" s="734"/>
      <c r="T51" s="734"/>
      <c r="U51" s="734"/>
    </row>
    <row r="52" spans="1:21" ht="30.75" customHeight="1">
      <c r="A52" s="734"/>
      <c r="B52" s="895" t="s">
        <v>45</v>
      </c>
      <c r="C52" s="909"/>
      <c r="D52" s="918"/>
      <c r="E52" s="926" t="s">
        <v>46</v>
      </c>
      <c r="F52" s="926"/>
      <c r="G52" s="926"/>
      <c r="H52" s="926"/>
      <c r="I52" s="926"/>
      <c r="J52" s="935"/>
      <c r="K52" s="943">
        <v>6117</v>
      </c>
      <c r="L52" s="952">
        <v>6422</v>
      </c>
      <c r="M52" s="952">
        <v>6162</v>
      </c>
      <c r="N52" s="952">
        <v>5925</v>
      </c>
      <c r="O52" s="961">
        <v>6005</v>
      </c>
      <c r="P52" s="734"/>
      <c r="Q52" s="734"/>
      <c r="R52" s="734"/>
      <c r="S52" s="734"/>
      <c r="T52" s="734"/>
      <c r="U52" s="734"/>
    </row>
    <row r="53" spans="1:21" ht="30.75" customHeight="1">
      <c r="A53" s="734"/>
      <c r="B53" s="896" t="s">
        <v>47</v>
      </c>
      <c r="C53" s="910"/>
      <c r="D53" s="919"/>
      <c r="E53" s="927" t="s">
        <v>50</v>
      </c>
      <c r="F53" s="927"/>
      <c r="G53" s="927"/>
      <c r="H53" s="927"/>
      <c r="I53" s="927"/>
      <c r="J53" s="936"/>
      <c r="K53" s="944">
        <v>2244</v>
      </c>
      <c r="L53" s="953">
        <v>2098</v>
      </c>
      <c r="M53" s="953">
        <v>2280</v>
      </c>
      <c r="N53" s="953">
        <v>2509</v>
      </c>
      <c r="O53" s="962">
        <v>2192</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250</v>
      </c>
      <c r="O57" s="964" t="s">
        <v>526</v>
      </c>
      <c r="P57" s="734"/>
      <c r="Q57" s="734"/>
      <c r="R57" s="734"/>
      <c r="S57" s="734"/>
      <c r="T57" s="734"/>
      <c r="U57" s="734"/>
    </row>
    <row r="58" spans="1:21" ht="31.5" customHeight="1">
      <c r="B58" s="900" t="s">
        <v>56</v>
      </c>
      <c r="C58" s="913"/>
      <c r="D58" s="920" t="s">
        <v>59</v>
      </c>
      <c r="E58" s="929"/>
      <c r="F58" s="929"/>
      <c r="G58" s="929"/>
      <c r="H58" s="929"/>
      <c r="I58" s="929"/>
      <c r="J58" s="938"/>
      <c r="K58" s="947">
        <v>0</v>
      </c>
      <c r="L58" s="955">
        <v>0</v>
      </c>
      <c r="M58" s="955">
        <v>0</v>
      </c>
      <c r="N58" s="955">
        <v>0</v>
      </c>
      <c r="O58" s="965">
        <v>0</v>
      </c>
    </row>
    <row r="59" spans="1:21" ht="31.5" customHeight="1">
      <c r="B59" s="901"/>
      <c r="C59" s="914"/>
      <c r="D59" s="921" t="s">
        <v>12</v>
      </c>
      <c r="E59" s="930"/>
      <c r="F59" s="930"/>
      <c r="G59" s="930"/>
      <c r="H59" s="930"/>
      <c r="I59" s="930"/>
      <c r="J59" s="939"/>
      <c r="K59" s="948">
        <v>3060</v>
      </c>
      <c r="L59" s="956">
        <v>3212</v>
      </c>
      <c r="M59" s="956">
        <v>3615</v>
      </c>
      <c r="N59" s="956">
        <v>3201</v>
      </c>
      <c r="O59" s="966">
        <v>4584</v>
      </c>
    </row>
    <row r="60" spans="1:21" ht="31.5" customHeight="1">
      <c r="B60" s="902"/>
      <c r="C60" s="915"/>
      <c r="D60" s="922" t="s">
        <v>61</v>
      </c>
      <c r="E60" s="931"/>
      <c r="F60" s="931"/>
      <c r="G60" s="931"/>
      <c r="H60" s="931"/>
      <c r="I60" s="931"/>
      <c r="J60" s="940"/>
      <c r="K60" s="949">
        <v>110</v>
      </c>
      <c r="L60" s="957">
        <v>111</v>
      </c>
      <c r="M60" s="957">
        <v>106</v>
      </c>
      <c r="N60" s="957">
        <v>127</v>
      </c>
      <c r="O60" s="967">
        <v>148</v>
      </c>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xXvuEJFF14Di1/VCEy0Wj5IZKYgBwCTyCJyA9uwBRqLrSnER6hH1NBXZX83IjssWa2BQRh56KRUC114KP7x0w==" saltValue="Iot4YbG4SbGEJxu/Agu4B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5"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523</v>
      </c>
      <c r="J40" s="950" t="s">
        <v>524</v>
      </c>
      <c r="K40" s="950" t="s">
        <v>525</v>
      </c>
      <c r="L40" s="950" t="s">
        <v>250</v>
      </c>
      <c r="M40" s="990" t="s">
        <v>526</v>
      </c>
    </row>
    <row r="41" spans="2:13" ht="27.75" customHeight="1">
      <c r="B41" s="892" t="s">
        <v>32</v>
      </c>
      <c r="C41" s="906"/>
      <c r="D41" s="916"/>
      <c r="E41" s="973" t="s">
        <v>52</v>
      </c>
      <c r="F41" s="973"/>
      <c r="G41" s="973"/>
      <c r="H41" s="979"/>
      <c r="I41" s="983">
        <v>73047</v>
      </c>
      <c r="J41" s="987">
        <v>72983</v>
      </c>
      <c r="K41" s="987">
        <v>72020</v>
      </c>
      <c r="L41" s="987">
        <v>68664</v>
      </c>
      <c r="M41" s="991">
        <v>64556</v>
      </c>
    </row>
    <row r="42" spans="2:13" ht="27.75" customHeight="1">
      <c r="B42" s="893"/>
      <c r="C42" s="907"/>
      <c r="D42" s="917"/>
      <c r="E42" s="974" t="s">
        <v>67</v>
      </c>
      <c r="F42" s="974"/>
      <c r="G42" s="974"/>
      <c r="H42" s="980"/>
      <c r="I42" s="984">
        <v>12495</v>
      </c>
      <c r="J42" s="988">
        <v>11780</v>
      </c>
      <c r="K42" s="988">
        <v>11531</v>
      </c>
      <c r="L42" s="988">
        <v>10514</v>
      </c>
      <c r="M42" s="992">
        <v>9691</v>
      </c>
    </row>
    <row r="43" spans="2:13" ht="27.75" customHeight="1">
      <c r="B43" s="893"/>
      <c r="C43" s="907"/>
      <c r="D43" s="917"/>
      <c r="E43" s="974" t="s">
        <v>68</v>
      </c>
      <c r="F43" s="974"/>
      <c r="G43" s="974"/>
      <c r="H43" s="980"/>
      <c r="I43" s="984">
        <v>11180</v>
      </c>
      <c r="J43" s="988">
        <v>13042</v>
      </c>
      <c r="K43" s="988">
        <v>15925</v>
      </c>
      <c r="L43" s="988">
        <v>14775</v>
      </c>
      <c r="M43" s="992">
        <v>17801</v>
      </c>
    </row>
    <row r="44" spans="2:13" ht="27.75" customHeight="1">
      <c r="B44" s="893"/>
      <c r="C44" s="907"/>
      <c r="D44" s="917"/>
      <c r="E44" s="974" t="s">
        <v>70</v>
      </c>
      <c r="F44" s="974"/>
      <c r="G44" s="974"/>
      <c r="H44" s="980"/>
      <c r="I44" s="984">
        <v>1126</v>
      </c>
      <c r="J44" s="988">
        <v>506</v>
      </c>
      <c r="K44" s="988">
        <v>129</v>
      </c>
      <c r="L44" s="988" t="s">
        <v>197</v>
      </c>
      <c r="M44" s="992" t="s">
        <v>197</v>
      </c>
    </row>
    <row r="45" spans="2:13" ht="27.75" customHeight="1">
      <c r="B45" s="893"/>
      <c r="C45" s="907"/>
      <c r="D45" s="917"/>
      <c r="E45" s="974" t="s">
        <v>72</v>
      </c>
      <c r="F45" s="974"/>
      <c r="G45" s="974"/>
      <c r="H45" s="980"/>
      <c r="I45" s="984">
        <v>7725</v>
      </c>
      <c r="J45" s="988">
        <v>7347</v>
      </c>
      <c r="K45" s="988">
        <v>7074</v>
      </c>
      <c r="L45" s="988">
        <v>6843</v>
      </c>
      <c r="M45" s="992">
        <v>6794</v>
      </c>
    </row>
    <row r="46" spans="2:13" ht="27.75" customHeight="1">
      <c r="B46" s="893"/>
      <c r="C46" s="907"/>
      <c r="D46" s="918"/>
      <c r="E46" s="974" t="s">
        <v>71</v>
      </c>
      <c r="F46" s="974"/>
      <c r="G46" s="974"/>
      <c r="H46" s="980"/>
      <c r="I46" s="984">
        <v>117</v>
      </c>
      <c r="J46" s="988">
        <v>107</v>
      </c>
      <c r="K46" s="988">
        <v>65</v>
      </c>
      <c r="L46" s="988">
        <v>60</v>
      </c>
      <c r="M46" s="992">
        <v>112</v>
      </c>
    </row>
    <row r="47" spans="2:13" ht="27.75" customHeight="1">
      <c r="B47" s="893"/>
      <c r="C47" s="907"/>
      <c r="D47" s="971"/>
      <c r="E47" s="975" t="s">
        <v>74</v>
      </c>
      <c r="F47" s="978"/>
      <c r="G47" s="978"/>
      <c r="H47" s="981"/>
      <c r="I47" s="984" t="s">
        <v>197</v>
      </c>
      <c r="J47" s="988" t="s">
        <v>197</v>
      </c>
      <c r="K47" s="988" t="s">
        <v>197</v>
      </c>
      <c r="L47" s="988" t="s">
        <v>197</v>
      </c>
      <c r="M47" s="992" t="s">
        <v>197</v>
      </c>
    </row>
    <row r="48" spans="2:13" ht="27.75" customHeight="1">
      <c r="B48" s="893"/>
      <c r="C48" s="907"/>
      <c r="D48" s="917"/>
      <c r="E48" s="974" t="s">
        <v>78</v>
      </c>
      <c r="F48" s="974"/>
      <c r="G48" s="974"/>
      <c r="H48" s="980"/>
      <c r="I48" s="984" t="s">
        <v>197</v>
      </c>
      <c r="J48" s="988" t="s">
        <v>197</v>
      </c>
      <c r="K48" s="988" t="s">
        <v>197</v>
      </c>
      <c r="L48" s="988" t="s">
        <v>197</v>
      </c>
      <c r="M48" s="992" t="s">
        <v>197</v>
      </c>
    </row>
    <row r="49" spans="2:13" ht="27.75" customHeight="1">
      <c r="B49" s="894"/>
      <c r="C49" s="908"/>
      <c r="D49" s="917"/>
      <c r="E49" s="974" t="s">
        <v>84</v>
      </c>
      <c r="F49" s="974"/>
      <c r="G49" s="974"/>
      <c r="H49" s="980"/>
      <c r="I49" s="984" t="s">
        <v>197</v>
      </c>
      <c r="J49" s="988" t="s">
        <v>197</v>
      </c>
      <c r="K49" s="988" t="s">
        <v>197</v>
      </c>
      <c r="L49" s="988" t="s">
        <v>197</v>
      </c>
      <c r="M49" s="992" t="s">
        <v>197</v>
      </c>
    </row>
    <row r="50" spans="2:13" ht="27.75" customHeight="1">
      <c r="B50" s="968" t="s">
        <v>86</v>
      </c>
      <c r="C50" s="970"/>
      <c r="D50" s="972"/>
      <c r="E50" s="974" t="s">
        <v>89</v>
      </c>
      <c r="F50" s="974"/>
      <c r="G50" s="974"/>
      <c r="H50" s="980"/>
      <c r="I50" s="984">
        <v>8747</v>
      </c>
      <c r="J50" s="988">
        <v>9788</v>
      </c>
      <c r="K50" s="988">
        <v>10033</v>
      </c>
      <c r="L50" s="988">
        <v>11622</v>
      </c>
      <c r="M50" s="992">
        <v>11816</v>
      </c>
    </row>
    <row r="51" spans="2:13" ht="27.75" customHeight="1">
      <c r="B51" s="893"/>
      <c r="C51" s="907"/>
      <c r="D51" s="917"/>
      <c r="E51" s="974" t="s">
        <v>92</v>
      </c>
      <c r="F51" s="974"/>
      <c r="G51" s="974"/>
      <c r="H51" s="980"/>
      <c r="I51" s="984">
        <v>15885</v>
      </c>
      <c r="J51" s="988">
        <v>15341</v>
      </c>
      <c r="K51" s="988">
        <v>16087</v>
      </c>
      <c r="L51" s="988">
        <v>16184</v>
      </c>
      <c r="M51" s="992">
        <v>15941</v>
      </c>
    </row>
    <row r="52" spans="2:13" ht="27.75" customHeight="1">
      <c r="B52" s="894"/>
      <c r="C52" s="908"/>
      <c r="D52" s="917"/>
      <c r="E52" s="974" t="s">
        <v>40</v>
      </c>
      <c r="F52" s="974"/>
      <c r="G52" s="974"/>
      <c r="H52" s="980"/>
      <c r="I52" s="984">
        <v>52982</v>
      </c>
      <c r="J52" s="988">
        <v>54145</v>
      </c>
      <c r="K52" s="988">
        <v>54470</v>
      </c>
      <c r="L52" s="988">
        <v>51628</v>
      </c>
      <c r="M52" s="992">
        <v>49503</v>
      </c>
    </row>
    <row r="53" spans="2:13" ht="27.75" customHeight="1">
      <c r="B53" s="896" t="s">
        <v>47</v>
      </c>
      <c r="C53" s="910"/>
      <c r="D53" s="919"/>
      <c r="E53" s="976" t="s">
        <v>94</v>
      </c>
      <c r="F53" s="976"/>
      <c r="G53" s="976"/>
      <c r="H53" s="982"/>
      <c r="I53" s="985">
        <v>28075</v>
      </c>
      <c r="J53" s="989">
        <v>26491</v>
      </c>
      <c r="K53" s="989">
        <v>26154</v>
      </c>
      <c r="L53" s="989">
        <v>21422</v>
      </c>
      <c r="M53" s="993">
        <v>21694</v>
      </c>
    </row>
    <row r="54" spans="2:13" ht="27.75" customHeight="1">
      <c r="B54" s="969"/>
      <c r="C54" s="868"/>
      <c r="D54" s="868"/>
      <c r="E54" s="977"/>
      <c r="F54" s="977"/>
      <c r="G54" s="977"/>
      <c r="H54" s="977"/>
      <c r="I54" s="986"/>
      <c r="J54" s="986"/>
      <c r="K54" s="986"/>
      <c r="L54" s="986"/>
      <c r="M54" s="986"/>
    </row>
    <row r="55" spans="2:13"/>
  </sheetData>
  <sheetProtection algorithmName="SHA-512" hashValue="ekwGEu/V+Ezi7syMtpDe7UdcZ3A2ug25Y7IR4z+/q3w8vsyzfbR9ZAMRK6uifFdPkmfsQBMOTwVQcoIGfK6w7w==" saltValue="7AIQ6HycTFaLaySVM1a+0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zoomScale="60" zoomScaleNormal="60" zoomScaleSheetLayoutView="100" workbookViewId="0">
      <selection activeCell="H57" sqref="H57"/>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90</v>
      </c>
    </row>
    <row r="54" spans="2:8" ht="29.25" customHeight="1">
      <c r="B54" s="994" t="s">
        <v>7</v>
      </c>
      <c r="C54" s="1000"/>
      <c r="D54" s="1000"/>
      <c r="E54" s="1009" t="s">
        <v>16</v>
      </c>
      <c r="F54" s="1016" t="s">
        <v>525</v>
      </c>
      <c r="G54" s="1016" t="s">
        <v>250</v>
      </c>
      <c r="H54" s="1024" t="s">
        <v>526</v>
      </c>
    </row>
    <row r="55" spans="2:8" ht="52.5" customHeight="1">
      <c r="B55" s="995"/>
      <c r="C55" s="1001" t="s">
        <v>98</v>
      </c>
      <c r="D55" s="1001"/>
      <c r="E55" s="1010"/>
      <c r="F55" s="1017">
        <v>2006</v>
      </c>
      <c r="G55" s="1017">
        <v>2021</v>
      </c>
      <c r="H55" s="1025">
        <v>2023</v>
      </c>
    </row>
    <row r="56" spans="2:8" ht="52.5" customHeight="1">
      <c r="B56" s="996"/>
      <c r="C56" s="1002" t="s">
        <v>101</v>
      </c>
      <c r="D56" s="1002"/>
      <c r="E56" s="1011"/>
      <c r="F56" s="1018">
        <v>3201</v>
      </c>
      <c r="G56" s="1018">
        <v>4584</v>
      </c>
      <c r="H56" s="1026">
        <v>4564</v>
      </c>
    </row>
    <row r="57" spans="2:8" ht="53.25" customHeight="1">
      <c r="B57" s="996"/>
      <c r="C57" s="1003" t="s">
        <v>64</v>
      </c>
      <c r="D57" s="1003"/>
      <c r="E57" s="1012"/>
      <c r="F57" s="1019">
        <v>2615</v>
      </c>
      <c r="G57" s="1019">
        <v>2807</v>
      </c>
      <c r="H57" s="1027">
        <v>2979</v>
      </c>
    </row>
    <row r="58" spans="2:8" ht="45.75" customHeight="1">
      <c r="B58" s="997"/>
      <c r="C58" s="1004" t="s">
        <v>532</v>
      </c>
      <c r="D58" s="1007"/>
      <c r="E58" s="1013"/>
      <c r="F58" s="1020">
        <v>824</v>
      </c>
      <c r="G58" s="1020">
        <v>897</v>
      </c>
      <c r="H58" s="1028">
        <v>1059</v>
      </c>
    </row>
    <row r="59" spans="2:8" ht="45.75" customHeight="1">
      <c r="B59" s="997"/>
      <c r="C59" s="1004" t="s">
        <v>355</v>
      </c>
      <c r="D59" s="1007"/>
      <c r="E59" s="1013"/>
      <c r="F59" s="1020">
        <v>620</v>
      </c>
      <c r="G59" s="1020">
        <v>725</v>
      </c>
      <c r="H59" s="1028">
        <v>707</v>
      </c>
    </row>
    <row r="60" spans="2:8" ht="45.75" customHeight="1">
      <c r="B60" s="997"/>
      <c r="C60" s="1004" t="s">
        <v>467</v>
      </c>
      <c r="D60" s="1007"/>
      <c r="E60" s="1013"/>
      <c r="F60" s="1020">
        <v>347</v>
      </c>
      <c r="G60" s="1020">
        <v>347</v>
      </c>
      <c r="H60" s="1028">
        <v>347</v>
      </c>
    </row>
    <row r="61" spans="2:8" ht="45.75" customHeight="1">
      <c r="B61" s="997"/>
      <c r="C61" s="1004" t="s">
        <v>533</v>
      </c>
      <c r="D61" s="1007"/>
      <c r="E61" s="1013"/>
      <c r="F61" s="1020">
        <v>234</v>
      </c>
      <c r="G61" s="1020">
        <v>247</v>
      </c>
      <c r="H61" s="1028">
        <v>260</v>
      </c>
    </row>
    <row r="62" spans="2:8" ht="45.75" customHeight="1">
      <c r="B62" s="998"/>
      <c r="C62" s="1005" t="s">
        <v>534</v>
      </c>
      <c r="D62" s="1008"/>
      <c r="E62" s="1014"/>
      <c r="F62" s="1021">
        <v>222</v>
      </c>
      <c r="G62" s="1021">
        <v>227</v>
      </c>
      <c r="H62" s="1029">
        <v>230</v>
      </c>
    </row>
    <row r="63" spans="2:8" ht="52.5" customHeight="1">
      <c r="B63" s="999"/>
      <c r="C63" s="1006" t="s">
        <v>103</v>
      </c>
      <c r="D63" s="1006"/>
      <c r="E63" s="1015"/>
      <c r="F63" s="1022">
        <v>7821</v>
      </c>
      <c r="G63" s="1022">
        <v>9413</v>
      </c>
      <c r="H63" s="1030">
        <v>9566</v>
      </c>
    </row>
    <row r="64" spans="2:8"/>
  </sheetData>
  <sheetProtection algorithmName="SHA-512" hashValue="YSAiKORuHhENuqhhxybYHU05QtYEE2JfLAKnvkoFojn0LnfOfydNFBu2mIK3H3zQA6ouMCTrdaQlNaGsnpZabQ==" saltValue="MYyEb7T32FLd+Ua8ruD0R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76</v>
      </c>
      <c r="E2" s="794"/>
      <c r="F2" s="1046" t="s">
        <v>522</v>
      </c>
      <c r="G2" s="818"/>
      <c r="H2" s="828"/>
    </row>
    <row r="3" spans="1:8">
      <c r="A3" s="782" t="s">
        <v>478</v>
      </c>
      <c r="B3" s="767"/>
      <c r="C3" s="1039"/>
      <c r="D3" s="1042">
        <v>33468</v>
      </c>
      <c r="E3" s="1044"/>
      <c r="F3" s="1047">
        <v>39221</v>
      </c>
      <c r="G3" s="1049"/>
      <c r="H3" s="1052"/>
    </row>
    <row r="4" spans="1:8">
      <c r="A4" s="754"/>
      <c r="B4" s="766"/>
      <c r="C4" s="1040"/>
      <c r="D4" s="1043">
        <v>17825</v>
      </c>
      <c r="E4" s="1045"/>
      <c r="F4" s="1048">
        <v>24821</v>
      </c>
      <c r="G4" s="1050"/>
      <c r="H4" s="1053"/>
    </row>
    <row r="5" spans="1:8">
      <c r="A5" s="782" t="s">
        <v>313</v>
      </c>
      <c r="B5" s="767"/>
      <c r="C5" s="1039"/>
      <c r="D5" s="1042">
        <v>37203</v>
      </c>
      <c r="E5" s="1044"/>
      <c r="F5" s="1047">
        <v>38566</v>
      </c>
      <c r="G5" s="1049"/>
      <c r="H5" s="1052"/>
    </row>
    <row r="6" spans="1:8">
      <c r="A6" s="754"/>
      <c r="B6" s="766"/>
      <c r="C6" s="1040"/>
      <c r="D6" s="1043">
        <v>16845</v>
      </c>
      <c r="E6" s="1045"/>
      <c r="F6" s="1048">
        <v>24059</v>
      </c>
      <c r="G6" s="1050"/>
      <c r="H6" s="1053"/>
    </row>
    <row r="7" spans="1:8">
      <c r="A7" s="782" t="s">
        <v>133</v>
      </c>
      <c r="B7" s="767"/>
      <c r="C7" s="1039"/>
      <c r="D7" s="1042">
        <v>41351</v>
      </c>
      <c r="E7" s="1044"/>
      <c r="F7" s="1047">
        <v>35156</v>
      </c>
      <c r="G7" s="1049"/>
      <c r="H7" s="1052"/>
    </row>
    <row r="8" spans="1:8">
      <c r="A8" s="754"/>
      <c r="B8" s="766"/>
      <c r="C8" s="1040"/>
      <c r="D8" s="1043">
        <v>26438</v>
      </c>
      <c r="E8" s="1045"/>
      <c r="F8" s="1048">
        <v>22430</v>
      </c>
      <c r="G8" s="1050"/>
      <c r="H8" s="1053"/>
    </row>
    <row r="9" spans="1:8">
      <c r="A9" s="782" t="s">
        <v>519</v>
      </c>
      <c r="B9" s="767"/>
      <c r="C9" s="1039"/>
      <c r="D9" s="1042">
        <v>23388</v>
      </c>
      <c r="E9" s="1044"/>
      <c r="F9" s="1047">
        <v>37029</v>
      </c>
      <c r="G9" s="1049"/>
      <c r="H9" s="1052"/>
    </row>
    <row r="10" spans="1:8">
      <c r="A10" s="754"/>
      <c r="B10" s="766"/>
      <c r="C10" s="1040"/>
      <c r="D10" s="1043">
        <v>16983</v>
      </c>
      <c r="E10" s="1045"/>
      <c r="F10" s="1048">
        <v>23232</v>
      </c>
      <c r="G10" s="1050"/>
      <c r="H10" s="1053"/>
    </row>
    <row r="11" spans="1:8">
      <c r="A11" s="782" t="s">
        <v>520</v>
      </c>
      <c r="B11" s="767"/>
      <c r="C11" s="1039"/>
      <c r="D11" s="1042">
        <v>19087</v>
      </c>
      <c r="E11" s="1044"/>
      <c r="F11" s="1047">
        <v>44805</v>
      </c>
      <c r="G11" s="1049"/>
      <c r="H11" s="1052"/>
    </row>
    <row r="12" spans="1:8">
      <c r="A12" s="754"/>
      <c r="B12" s="766"/>
      <c r="C12" s="1041"/>
      <c r="D12" s="1043">
        <v>12418</v>
      </c>
      <c r="E12" s="1045"/>
      <c r="F12" s="1048">
        <v>29857</v>
      </c>
      <c r="G12" s="1050"/>
      <c r="H12" s="1053"/>
    </row>
    <row r="13" spans="1:8">
      <c r="A13" s="782"/>
      <c r="B13" s="767"/>
      <c r="C13" s="1039"/>
      <c r="D13" s="1042">
        <v>30899</v>
      </c>
      <c r="E13" s="1044"/>
      <c r="F13" s="1047">
        <v>38955</v>
      </c>
      <c r="G13" s="1051"/>
      <c r="H13" s="1052"/>
    </row>
    <row r="14" spans="1:8">
      <c r="A14" s="754"/>
      <c r="B14" s="766"/>
      <c r="C14" s="1040"/>
      <c r="D14" s="1043">
        <v>18102</v>
      </c>
      <c r="E14" s="1045"/>
      <c r="F14" s="1048">
        <v>24880</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2.38</v>
      </c>
      <c r="C19" s="1032">
        <f>ROUND(VALUE(SUBSTITUTE(実質収支比率等に係る経年分析!G$48,"▲","-")),2)</f>
        <v>4.09</v>
      </c>
      <c r="D19" s="1032">
        <f>ROUND(VALUE(SUBSTITUTE(実質収支比率等に係る経年分析!H$48,"▲","-")),2)</f>
        <v>1.63</v>
      </c>
      <c r="E19" s="1032">
        <f>ROUND(VALUE(SUBSTITUTE(実質収支比率等に係る経年分析!I$48,"▲","-")),2)</f>
        <v>0.95</v>
      </c>
      <c r="F19" s="1032">
        <f>ROUND(VALUE(SUBSTITUTE(実質収支比率等に係る経年分析!J$48,"▲","-")),2)</f>
        <v>1.08</v>
      </c>
    </row>
    <row r="20" spans="1:11">
      <c r="A20" s="1032" t="s">
        <v>31</v>
      </c>
      <c r="B20" s="1032">
        <f>ROUND(VALUE(SUBSTITUTE(実質収支比率等に係る経年分析!F$47,"▲","-")),2)</f>
        <v>4.3</v>
      </c>
      <c r="C20" s="1032">
        <f>ROUND(VALUE(SUBSTITUTE(実質収支比率等に係る経年分析!G$47,"▲","-")),2)</f>
        <v>4.38</v>
      </c>
      <c r="D20" s="1032">
        <f>ROUND(VALUE(SUBSTITUTE(実質収支比率等に係る経年分析!H$47,"▲","-")),2)</f>
        <v>6.14</v>
      </c>
      <c r="E20" s="1032">
        <f>ROUND(VALUE(SUBSTITUTE(実質収支比率等に係る経年分析!I$47,"▲","-")),2)</f>
        <v>6.1</v>
      </c>
      <c r="F20" s="1032">
        <f>ROUND(VALUE(SUBSTITUTE(実質収支比率等に係る経年分析!J$47,"▲","-")),2)</f>
        <v>5.91</v>
      </c>
    </row>
    <row r="21" spans="1:11">
      <c r="A21" s="1032" t="s">
        <v>107</v>
      </c>
      <c r="B21" s="1032">
        <f>IF(ISNUMBER(VALUE(SUBSTITUTE(実質収支比率等に係る経年分析!F$49,"▲","-"))),ROUND(VALUE(SUBSTITUTE(実質収支比率等に係る経年分析!F$49,"▲","-")),2),NA())</f>
        <v>1.3</v>
      </c>
      <c r="C21" s="1032">
        <f>IF(ISNUMBER(VALUE(SUBSTITUTE(実質収支比率等に係る経年分析!G$49,"▲","-"))),ROUND(VALUE(SUBSTITUTE(実質収支比率等に係る経年分析!G$49,"▲","-")),2),NA())</f>
        <v>2.08</v>
      </c>
      <c r="D21" s="1032">
        <f>IF(ISNUMBER(VALUE(SUBSTITUTE(実質収支比率等に係る経年分析!H$49,"▲","-"))),ROUND(VALUE(SUBSTITUTE(実質収支比率等に係る経年分析!H$49,"▲","-")),2),NA())</f>
        <v>-0.86</v>
      </c>
      <c r="E21" s="1032">
        <f>IF(ISNUMBER(VALUE(SUBSTITUTE(実質収支比率等に係る経年分析!I$49,"▲","-"))),ROUND(VALUE(SUBSTITUTE(実質収支比率等に係る経年分析!I$49,"▲","-")),2),NA())</f>
        <v>-0.61</v>
      </c>
      <c r="F21" s="1032">
        <f>IF(ISNUMBER(VALUE(SUBSTITUTE(実質収支比率等に係る経年分析!J$49,"▲","-"))),ROUND(VALUE(SUBSTITUTE(実質収支比率等に係る経年分析!J$49,"▲","-")),2),NA())</f>
        <v>0.17</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62</v>
      </c>
      <c r="D26" s="1033" t="s">
        <v>108</v>
      </c>
      <c r="E26" s="1033" t="s">
        <v>62</v>
      </c>
      <c r="F26" s="1033" t="s">
        <v>108</v>
      </c>
      <c r="G26" s="1033" t="s">
        <v>62</v>
      </c>
      <c r="H26" s="1033" t="s">
        <v>108</v>
      </c>
      <c r="I26" s="1033" t="s">
        <v>62</v>
      </c>
      <c r="J26" s="1033" t="s">
        <v>108</v>
      </c>
      <c r="K26" s="1033" t="s">
        <v>62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用地先行取得事業特別会計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国民健康保険事業特別会計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0.14000000000000001</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0.27</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0.5</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0.28000000000000003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0.26</v>
      </c>
    </row>
    <row r="31" spans="1:11">
      <c r="A31" s="1033" t="str">
        <f>IF('連結実質赤字比率に係る赤字・黒字の構成分析'!C$39="",NA(),'連結実質赤字比率に係る赤字・黒字の構成分析'!C$39)</f>
        <v>後期高齢者医療事業特別会計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0.28999999999999998</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0.28999999999999998</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0.28999999999999998</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0.38</v>
      </c>
    </row>
    <row r="32" spans="1:11">
      <c r="A32" s="1033" t="str">
        <f>IF('連結実質赤字比率に係る赤字・黒字の構成分析'!C$38="",NA(),'連結実質赤字比率に係る赤字・黒字の構成分析'!C$38)</f>
        <v>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0.81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0.71</v>
      </c>
    </row>
    <row r="33" spans="1:16">
      <c r="A33" s="1033" t="str">
        <f>IF('連結実質赤字比率に係る赤字・黒字の構成分析'!C$37="",NA(),'連結実質赤字比率に係る赤字・黒字の構成分析'!C$37)</f>
        <v>一般会計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2.37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4.08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1.62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0.95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1.08</v>
      </c>
    </row>
    <row r="34" spans="1:16">
      <c r="A34" s="1033" t="str">
        <f>IF('連結実質赤字比率に係る赤字・黒字の構成分析'!C$36="",NA(),'連結実質赤字比率に係る赤字・黒字の構成分析'!C$36)</f>
        <v>病院事業会計</v>
      </c>
      <c r="B34" s="1033">
        <f>IF(ROUND(VALUE(SUBSTITUTE('連結実質赤字比率に係る赤字・黒字の構成分析'!F$36,"▲","-")),2)&lt;0,ABS(ROUND(VALUE(SUBSTITUTE('連結実質赤字比率に係る赤字・黒字の構成分析'!F$36,"▲","-")),2)),NA())</f>
        <v>0.99</v>
      </c>
      <c r="C34" s="1033" t="e">
        <f>IF(ROUND(VALUE(SUBSTITUTE('連結実質赤字比率に係る赤字・黒字の構成分析'!F$36,"▲","-")),2)&gt;=0,ABS(ROUND(VALUE(SUBSTITUTE('連結実質赤字比率に係る赤字・黒字の構成分析'!F$36,"▲","-")),2)),NA())</f>
        <v>#N/A</v>
      </c>
      <c r="D34" s="1033">
        <f>IF(ROUND(VALUE(SUBSTITUTE('連結実質赤字比率に係る赤字・黒字の構成分析'!G$36,"▲","-")),2)&lt;0,ABS(ROUND(VALUE(SUBSTITUTE('連結実質赤字比率に係る赤字・黒字の構成分析'!G$36,"▲","-")),2)),NA())</f>
        <v>0.38</v>
      </c>
      <c r="E34" s="1033" t="e">
        <f>IF(ROUND(VALUE(SUBSTITUTE('連結実質赤字比率に係る赤字・黒字の構成分析'!G$36,"▲","-")),2)&gt;=0,ABS(ROUND(VALUE(SUBSTITUTE('連結実質赤字比率に係る赤字・黒字の構成分析'!G$36,"▲","-")),2)),NA())</f>
        <v>#N/A</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5.15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0.26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1.43</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7.31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7.57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7.67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8.16</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14.95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15.46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15.73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14.91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14.41</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113</v>
      </c>
      <c r="B42" s="1034"/>
      <c r="C42" s="1034"/>
      <c r="D42" s="1034">
        <f>'実質公債費比率（分子）の構造'!K$52</f>
        <v>6117</v>
      </c>
      <c r="E42" s="1034"/>
      <c r="F42" s="1034"/>
      <c r="G42" s="1034">
        <f>'実質公債費比率（分子）の構造'!L$52</f>
        <v>6422</v>
      </c>
      <c r="H42" s="1034"/>
      <c r="I42" s="1034"/>
      <c r="J42" s="1034">
        <f>'実質公債費比率（分子）の構造'!M$52</f>
        <v>6162</v>
      </c>
      <c r="K42" s="1034"/>
      <c r="L42" s="1034"/>
      <c r="M42" s="1034">
        <f>'実質公債費比率（分子）の構造'!N$52</f>
        <v>5925</v>
      </c>
      <c r="N42" s="1034"/>
      <c r="O42" s="1034"/>
      <c r="P42" s="1034">
        <f>'実質公債費比率（分子）の構造'!O$52</f>
        <v>6005</v>
      </c>
    </row>
    <row r="43" spans="1:16">
      <c r="A43" s="1034" t="s">
        <v>42</v>
      </c>
      <c r="B43" s="1034">
        <f>'実質公債費比率（分子）の構造'!K$51</f>
        <v>0</v>
      </c>
      <c r="C43" s="1034"/>
      <c r="D43" s="1034"/>
      <c r="E43" s="1034">
        <f>'実質公債費比率（分子）の構造'!L$51</f>
        <v>1</v>
      </c>
      <c r="F43" s="1034"/>
      <c r="G43" s="1034"/>
      <c r="H43" s="1034">
        <f>'実質公債費比率（分子）の構造'!M$51</f>
        <v>1</v>
      </c>
      <c r="I43" s="1034"/>
      <c r="J43" s="1034"/>
      <c r="K43" s="1034">
        <f>'実質公債費比率（分子）の構造'!N$51</f>
        <v>1</v>
      </c>
      <c r="L43" s="1034"/>
      <c r="M43" s="1034"/>
      <c r="N43" s="1034" t="str">
        <f>'実質公債費比率（分子）の構造'!O$51</f>
        <v>-</v>
      </c>
      <c r="O43" s="1034"/>
      <c r="P43" s="1034"/>
    </row>
    <row r="44" spans="1:16">
      <c r="A44" s="1034" t="s">
        <v>38</v>
      </c>
      <c r="B44" s="1034">
        <f>'実質公債費比率（分子）の構造'!K$50</f>
        <v>1056</v>
      </c>
      <c r="C44" s="1034"/>
      <c r="D44" s="1034"/>
      <c r="E44" s="1034">
        <f>'実質公債費比率（分子）の構造'!L$50</f>
        <v>877</v>
      </c>
      <c r="F44" s="1034"/>
      <c r="G44" s="1034"/>
      <c r="H44" s="1034">
        <f>'実質公債費比率（分子）の構造'!M$50</f>
        <v>878</v>
      </c>
      <c r="I44" s="1034"/>
      <c r="J44" s="1034"/>
      <c r="K44" s="1034">
        <f>'実質公債費比率（分子）の構造'!N$50</f>
        <v>886</v>
      </c>
      <c r="L44" s="1034"/>
      <c r="M44" s="1034"/>
      <c r="N44" s="1034">
        <f>'実質公債費比率（分子）の構造'!O$50</f>
        <v>883</v>
      </c>
      <c r="O44" s="1034"/>
      <c r="P44" s="1034"/>
    </row>
    <row r="45" spans="1:16">
      <c r="A45" s="1034" t="s">
        <v>0</v>
      </c>
      <c r="B45" s="1034">
        <f>'実質公債費比率（分子）の構造'!K$49</f>
        <v>686</v>
      </c>
      <c r="C45" s="1034"/>
      <c r="D45" s="1034"/>
      <c r="E45" s="1034">
        <f>'実質公債費比率（分子）の構造'!L$49</f>
        <v>634</v>
      </c>
      <c r="F45" s="1034"/>
      <c r="G45" s="1034"/>
      <c r="H45" s="1034">
        <f>'実質公債費比率（分子）の構造'!M$49</f>
        <v>384</v>
      </c>
      <c r="I45" s="1034"/>
      <c r="J45" s="1034"/>
      <c r="K45" s="1034">
        <f>'実質公債費比率（分子）の構造'!N$49</f>
        <v>130</v>
      </c>
      <c r="L45" s="1034"/>
      <c r="M45" s="1034"/>
      <c r="N45" s="1034" t="str">
        <f>'実質公債費比率（分子）の構造'!O$49</f>
        <v>-</v>
      </c>
      <c r="O45" s="1034"/>
      <c r="P45" s="1034"/>
    </row>
    <row r="46" spans="1:16">
      <c r="A46" s="1034" t="s">
        <v>36</v>
      </c>
      <c r="B46" s="1034">
        <f>'実質公債費比率（分子）の構造'!K$48</f>
        <v>870</v>
      </c>
      <c r="C46" s="1034"/>
      <c r="D46" s="1034"/>
      <c r="E46" s="1034">
        <f>'実質公債費比率（分子）の構造'!L$48</f>
        <v>856</v>
      </c>
      <c r="F46" s="1034"/>
      <c r="G46" s="1034"/>
      <c r="H46" s="1034">
        <f>'実質公債費比率（分子）の構造'!M$48</f>
        <v>1055</v>
      </c>
      <c r="I46" s="1034"/>
      <c r="J46" s="1034"/>
      <c r="K46" s="1034">
        <f>'実質公債費比率（分子）の構造'!N$48</f>
        <v>1225</v>
      </c>
      <c r="L46" s="1034"/>
      <c r="M46" s="1034"/>
      <c r="N46" s="1034">
        <f>'実質公債費比率（分子）の構造'!O$48</f>
        <v>1338</v>
      </c>
      <c r="O46" s="1034"/>
      <c r="P46" s="1034"/>
    </row>
    <row r="47" spans="1:16">
      <c r="A47" s="1034" t="s">
        <v>30</v>
      </c>
      <c r="B47" s="1034">
        <f>'実質公債費比率（分子）の構造'!K$47</f>
        <v>34</v>
      </c>
      <c r="C47" s="1034"/>
      <c r="D47" s="1034"/>
      <c r="E47" s="1034">
        <f>'実質公債費比率（分子）の構造'!L$47</f>
        <v>28</v>
      </c>
      <c r="F47" s="1034"/>
      <c r="G47" s="1034"/>
      <c r="H47" s="1034">
        <f>'実質公債費比率（分子）の構造'!M$47</f>
        <v>21</v>
      </c>
      <c r="I47" s="1034"/>
      <c r="J47" s="1034"/>
      <c r="K47" s="1034">
        <f>'実質公債費比率（分子）の構造'!N$47</f>
        <v>21</v>
      </c>
      <c r="L47" s="1034"/>
      <c r="M47" s="1034"/>
      <c r="N47" s="1034">
        <f>'実質公債費比率（分子）の構造'!O$47</f>
        <v>21</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5715</v>
      </c>
      <c r="C49" s="1034"/>
      <c r="D49" s="1034"/>
      <c r="E49" s="1034">
        <f>'実質公債費比率（分子）の構造'!L$45</f>
        <v>6124</v>
      </c>
      <c r="F49" s="1034"/>
      <c r="G49" s="1034"/>
      <c r="H49" s="1034">
        <f>'実質公債費比率（分子）の構造'!M$45</f>
        <v>6103</v>
      </c>
      <c r="I49" s="1034"/>
      <c r="J49" s="1034"/>
      <c r="K49" s="1034">
        <f>'実質公債費比率（分子）の構造'!N$45</f>
        <v>6171</v>
      </c>
      <c r="L49" s="1034"/>
      <c r="M49" s="1034"/>
      <c r="N49" s="1034">
        <f>'実質公債費比率（分子）の構造'!O$45</f>
        <v>5955</v>
      </c>
      <c r="O49" s="1034"/>
      <c r="P49" s="1034"/>
    </row>
    <row r="50" spans="1:16">
      <c r="A50" s="1034" t="s">
        <v>50</v>
      </c>
      <c r="B50" s="1034" t="e">
        <f>NA()</f>
        <v>#N/A</v>
      </c>
      <c r="C50" s="1034">
        <f>IF(ISNUMBER('実質公債費比率（分子）の構造'!K$53),'実質公債費比率（分子）の構造'!K$53,NA())</f>
        <v>2244</v>
      </c>
      <c r="D50" s="1034" t="e">
        <f>NA()</f>
        <v>#N/A</v>
      </c>
      <c r="E50" s="1034" t="e">
        <f>NA()</f>
        <v>#N/A</v>
      </c>
      <c r="F50" s="1034">
        <f>IF(ISNUMBER('実質公債費比率（分子）の構造'!L$53),'実質公債費比率（分子）の構造'!L$53,NA())</f>
        <v>2098</v>
      </c>
      <c r="G50" s="1034" t="e">
        <f>NA()</f>
        <v>#N/A</v>
      </c>
      <c r="H50" s="1034" t="e">
        <f>NA()</f>
        <v>#N/A</v>
      </c>
      <c r="I50" s="1034">
        <f>IF(ISNUMBER('実質公債費比率（分子）の構造'!M$53),'実質公債費比率（分子）の構造'!M$53,NA())</f>
        <v>2280</v>
      </c>
      <c r="J50" s="1034" t="e">
        <f>NA()</f>
        <v>#N/A</v>
      </c>
      <c r="K50" s="1034" t="e">
        <f>NA()</f>
        <v>#N/A</v>
      </c>
      <c r="L50" s="1034">
        <f>IF(ISNUMBER('実質公債費比率（分子）の構造'!N$53),'実質公債費比率（分子）の構造'!N$53,NA())</f>
        <v>2509</v>
      </c>
      <c r="M50" s="1034" t="e">
        <f>NA()</f>
        <v>#N/A</v>
      </c>
      <c r="N50" s="1034" t="e">
        <f>NA()</f>
        <v>#N/A</v>
      </c>
      <c r="O50" s="1034">
        <f>IF(ISNUMBER('実質公債費比率（分子）の構造'!O$53),'実質公債費比率（分子）の構造'!O$53,NA())</f>
        <v>2192</v>
      </c>
      <c r="P50" s="1034" t="e">
        <f>NA()</f>
        <v>#N/A</v>
      </c>
    </row>
    <row r="53" spans="1:16">
      <c r="A53" s="1031" t="s">
        <v>114</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122</v>
      </c>
      <c r="E55" s="1033" t="s">
        <v>118</v>
      </c>
      <c r="F55" s="1033"/>
      <c r="G55" s="1033" t="s">
        <v>122</v>
      </c>
      <c r="H55" s="1033" t="s">
        <v>118</v>
      </c>
      <c r="I55" s="1033"/>
      <c r="J55" s="1033" t="s">
        <v>122</v>
      </c>
      <c r="K55" s="1033" t="s">
        <v>118</v>
      </c>
      <c r="L55" s="1033"/>
      <c r="M55" s="1033" t="s">
        <v>122</v>
      </c>
      <c r="N55" s="1033" t="s">
        <v>118</v>
      </c>
      <c r="O55" s="1033"/>
      <c r="P55" s="1033" t="s">
        <v>122</v>
      </c>
    </row>
    <row r="56" spans="1:16">
      <c r="A56" s="1033" t="s">
        <v>40</v>
      </c>
      <c r="B56" s="1033"/>
      <c r="C56" s="1033"/>
      <c r="D56" s="1033">
        <f>'将来負担比率（分子）の構造'!I$52</f>
        <v>52982</v>
      </c>
      <c r="E56" s="1033"/>
      <c r="F56" s="1033"/>
      <c r="G56" s="1033">
        <f>'将来負担比率（分子）の構造'!J$52</f>
        <v>54145</v>
      </c>
      <c r="H56" s="1033"/>
      <c r="I56" s="1033"/>
      <c r="J56" s="1033">
        <f>'将来負担比率（分子）の構造'!K$52</f>
        <v>54470</v>
      </c>
      <c r="K56" s="1033"/>
      <c r="L56" s="1033"/>
      <c r="M56" s="1033">
        <f>'将来負担比率（分子）の構造'!L$52</f>
        <v>51628</v>
      </c>
      <c r="N56" s="1033"/>
      <c r="O56" s="1033"/>
      <c r="P56" s="1033">
        <f>'将来負担比率（分子）の構造'!M$52</f>
        <v>49503</v>
      </c>
    </row>
    <row r="57" spans="1:16">
      <c r="A57" s="1033" t="s">
        <v>92</v>
      </c>
      <c r="B57" s="1033"/>
      <c r="C57" s="1033"/>
      <c r="D57" s="1033">
        <f>'将来負担比率（分子）の構造'!I$51</f>
        <v>15885</v>
      </c>
      <c r="E57" s="1033"/>
      <c r="F57" s="1033"/>
      <c r="G57" s="1033">
        <f>'将来負担比率（分子）の構造'!J$51</f>
        <v>15341</v>
      </c>
      <c r="H57" s="1033"/>
      <c r="I57" s="1033"/>
      <c r="J57" s="1033">
        <f>'将来負担比率（分子）の構造'!K$51</f>
        <v>16087</v>
      </c>
      <c r="K57" s="1033"/>
      <c r="L57" s="1033"/>
      <c r="M57" s="1033">
        <f>'将来負担比率（分子）の構造'!L$51</f>
        <v>16184</v>
      </c>
      <c r="N57" s="1033"/>
      <c r="O57" s="1033"/>
      <c r="P57" s="1033">
        <f>'将来負担比率（分子）の構造'!M$51</f>
        <v>15941</v>
      </c>
    </row>
    <row r="58" spans="1:16">
      <c r="A58" s="1033" t="s">
        <v>89</v>
      </c>
      <c r="B58" s="1033"/>
      <c r="C58" s="1033"/>
      <c r="D58" s="1033">
        <f>'将来負担比率（分子）の構造'!I$50</f>
        <v>8747</v>
      </c>
      <c r="E58" s="1033"/>
      <c r="F58" s="1033"/>
      <c r="G58" s="1033">
        <f>'将来負担比率（分子）の構造'!J$50</f>
        <v>9788</v>
      </c>
      <c r="H58" s="1033"/>
      <c r="I58" s="1033"/>
      <c r="J58" s="1033">
        <f>'将来負担比率（分子）の構造'!K$50</f>
        <v>10033</v>
      </c>
      <c r="K58" s="1033"/>
      <c r="L58" s="1033"/>
      <c r="M58" s="1033">
        <f>'将来負担比率（分子）の構造'!L$50</f>
        <v>11622</v>
      </c>
      <c r="N58" s="1033"/>
      <c r="O58" s="1033"/>
      <c r="P58" s="1033">
        <f>'将来負担比率（分子）の構造'!M$50</f>
        <v>11816</v>
      </c>
    </row>
    <row r="59" spans="1:16">
      <c r="A59" s="1033" t="s">
        <v>84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78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71</v>
      </c>
      <c r="B61" s="1033">
        <f>'将来負担比率（分子）の構造'!I$46</f>
        <v>117</v>
      </c>
      <c r="C61" s="1033"/>
      <c r="D61" s="1033"/>
      <c r="E61" s="1033">
        <f>'将来負担比率（分子）の構造'!J$46</f>
        <v>107</v>
      </c>
      <c r="F61" s="1033"/>
      <c r="G61" s="1033"/>
      <c r="H61" s="1033">
        <f>'将来負担比率（分子）の構造'!K$46</f>
        <v>65</v>
      </c>
      <c r="I61" s="1033"/>
      <c r="J61" s="1033"/>
      <c r="K61" s="1033">
        <f>'将来負担比率（分子）の構造'!L$46</f>
        <v>60</v>
      </c>
      <c r="L61" s="1033"/>
      <c r="M61" s="1033"/>
      <c r="N61" s="1033">
        <f>'将来負担比率（分子）の構造'!M$46</f>
        <v>112</v>
      </c>
      <c r="O61" s="1033"/>
      <c r="P61" s="1033"/>
    </row>
    <row r="62" spans="1:16">
      <c r="A62" s="1033" t="s">
        <v>72</v>
      </c>
      <c r="B62" s="1033">
        <f>'将来負担比率（分子）の構造'!I$45</f>
        <v>7725</v>
      </c>
      <c r="C62" s="1033"/>
      <c r="D62" s="1033"/>
      <c r="E62" s="1033">
        <f>'将来負担比率（分子）の構造'!J$45</f>
        <v>7347</v>
      </c>
      <c r="F62" s="1033"/>
      <c r="G62" s="1033"/>
      <c r="H62" s="1033">
        <f>'将来負担比率（分子）の構造'!K$45</f>
        <v>7074</v>
      </c>
      <c r="I62" s="1033"/>
      <c r="J62" s="1033"/>
      <c r="K62" s="1033">
        <f>'将来負担比率（分子）の構造'!L$45</f>
        <v>6843</v>
      </c>
      <c r="L62" s="1033"/>
      <c r="M62" s="1033"/>
      <c r="N62" s="1033">
        <f>'将来負担比率（分子）の構造'!M$45</f>
        <v>6794</v>
      </c>
      <c r="O62" s="1033"/>
      <c r="P62" s="1033"/>
    </row>
    <row r="63" spans="1:16">
      <c r="A63" s="1033" t="s">
        <v>70</v>
      </c>
      <c r="B63" s="1033">
        <f>'将来負担比率（分子）の構造'!I$44</f>
        <v>1126</v>
      </c>
      <c r="C63" s="1033"/>
      <c r="D63" s="1033"/>
      <c r="E63" s="1033">
        <f>'将来負担比率（分子）の構造'!J$44</f>
        <v>506</v>
      </c>
      <c r="F63" s="1033"/>
      <c r="G63" s="1033"/>
      <c r="H63" s="1033">
        <f>'将来負担比率（分子）の構造'!K$44</f>
        <v>129</v>
      </c>
      <c r="I63" s="1033"/>
      <c r="J63" s="1033"/>
      <c r="K63" s="1033" t="str">
        <f>'将来負担比率（分子）の構造'!L$44</f>
        <v>-</v>
      </c>
      <c r="L63" s="1033"/>
      <c r="M63" s="1033"/>
      <c r="N63" s="1033" t="str">
        <f>'将来負担比率（分子）の構造'!M$44</f>
        <v>-</v>
      </c>
      <c r="O63" s="1033"/>
      <c r="P63" s="1033"/>
    </row>
    <row r="64" spans="1:16">
      <c r="A64" s="1033" t="s">
        <v>68</v>
      </c>
      <c r="B64" s="1033">
        <f>'将来負担比率（分子）の構造'!I$43</f>
        <v>11180</v>
      </c>
      <c r="C64" s="1033"/>
      <c r="D64" s="1033"/>
      <c r="E64" s="1033">
        <f>'将来負担比率（分子）の構造'!J$43</f>
        <v>13042</v>
      </c>
      <c r="F64" s="1033"/>
      <c r="G64" s="1033"/>
      <c r="H64" s="1033">
        <f>'将来負担比率（分子）の構造'!K$43</f>
        <v>15925</v>
      </c>
      <c r="I64" s="1033"/>
      <c r="J64" s="1033"/>
      <c r="K64" s="1033">
        <f>'将来負担比率（分子）の構造'!L$43</f>
        <v>14775</v>
      </c>
      <c r="L64" s="1033"/>
      <c r="M64" s="1033"/>
      <c r="N64" s="1033">
        <f>'将来負担比率（分子）の構造'!M$43</f>
        <v>17801</v>
      </c>
      <c r="O64" s="1033"/>
      <c r="P64" s="1033"/>
    </row>
    <row r="65" spans="1:16">
      <c r="A65" s="1033" t="s">
        <v>67</v>
      </c>
      <c r="B65" s="1033">
        <f>'将来負担比率（分子）の構造'!I$42</f>
        <v>12495</v>
      </c>
      <c r="C65" s="1033"/>
      <c r="D65" s="1033"/>
      <c r="E65" s="1033">
        <f>'将来負担比率（分子）の構造'!J$42</f>
        <v>11780</v>
      </c>
      <c r="F65" s="1033"/>
      <c r="G65" s="1033"/>
      <c r="H65" s="1033">
        <f>'将来負担比率（分子）の構造'!K$42</f>
        <v>11531</v>
      </c>
      <c r="I65" s="1033"/>
      <c r="J65" s="1033"/>
      <c r="K65" s="1033">
        <f>'将来負担比率（分子）の構造'!L$42</f>
        <v>10514</v>
      </c>
      <c r="L65" s="1033"/>
      <c r="M65" s="1033"/>
      <c r="N65" s="1033">
        <f>'将来負担比率（分子）の構造'!M$42</f>
        <v>9691</v>
      </c>
      <c r="O65" s="1033"/>
      <c r="P65" s="1033"/>
    </row>
    <row r="66" spans="1:16">
      <c r="A66" s="1033" t="s">
        <v>52</v>
      </c>
      <c r="B66" s="1033">
        <f>'将来負担比率（分子）の構造'!I$41</f>
        <v>73047</v>
      </c>
      <c r="C66" s="1033"/>
      <c r="D66" s="1033"/>
      <c r="E66" s="1033">
        <f>'将来負担比率（分子）の構造'!J$41</f>
        <v>72983</v>
      </c>
      <c r="F66" s="1033"/>
      <c r="G66" s="1033"/>
      <c r="H66" s="1033">
        <f>'将来負担比率（分子）の構造'!K$41</f>
        <v>72020</v>
      </c>
      <c r="I66" s="1033"/>
      <c r="J66" s="1033"/>
      <c r="K66" s="1033">
        <f>'将来負担比率（分子）の構造'!L$41</f>
        <v>68664</v>
      </c>
      <c r="L66" s="1033"/>
      <c r="M66" s="1033"/>
      <c r="N66" s="1033">
        <f>'将来負担比率（分子）の構造'!M$41</f>
        <v>64556</v>
      </c>
      <c r="O66" s="1033"/>
      <c r="P66" s="1033"/>
    </row>
    <row r="67" spans="1:16">
      <c r="A67" s="1033" t="s">
        <v>94</v>
      </c>
      <c r="B67" s="1033" t="e">
        <f>NA()</f>
        <v>#N/A</v>
      </c>
      <c r="C67" s="1033">
        <f>IF(ISNUMBER('将来負担比率（分子）の構造'!I$53),IF('将来負担比率（分子）の構造'!I$53&lt;0,0,'将来負担比率（分子）の構造'!I$53),NA())</f>
        <v>28075</v>
      </c>
      <c r="D67" s="1033" t="e">
        <f>NA()</f>
        <v>#N/A</v>
      </c>
      <c r="E67" s="1033" t="e">
        <f>NA()</f>
        <v>#N/A</v>
      </c>
      <c r="F67" s="1033">
        <f>IF(ISNUMBER('将来負担比率（分子）の構造'!J$53),IF('将来負担比率（分子）の構造'!J$53&lt;0,0,'将来負担比率（分子）の構造'!J$53),NA())</f>
        <v>26491</v>
      </c>
      <c r="G67" s="1033" t="e">
        <f>NA()</f>
        <v>#N/A</v>
      </c>
      <c r="H67" s="1033" t="e">
        <f>NA()</f>
        <v>#N/A</v>
      </c>
      <c r="I67" s="1033">
        <f>IF(ISNUMBER('将来負担比率（分子）の構造'!K$53),IF('将来負担比率（分子）の構造'!K$53&lt;0,0,'将来負担比率（分子）の構造'!K$53),NA())</f>
        <v>26154</v>
      </c>
      <c r="J67" s="1033" t="e">
        <f>NA()</f>
        <v>#N/A</v>
      </c>
      <c r="K67" s="1033" t="e">
        <f>NA()</f>
        <v>#N/A</v>
      </c>
      <c r="L67" s="1033">
        <f>IF(ISNUMBER('将来負担比率（分子）の構造'!L$53),IF('将来負担比率（分子）の構造'!L$53&lt;0,0,'将来負担比率（分子）の構造'!L$53),NA())</f>
        <v>21422</v>
      </c>
      <c r="M67" s="1033" t="e">
        <f>NA()</f>
        <v>#N/A</v>
      </c>
      <c r="N67" s="1033" t="e">
        <f>NA()</f>
        <v>#N/A</v>
      </c>
      <c r="O67" s="1033">
        <f>IF(ISNUMBER('将来負担比率（分子）の構造'!M$53),IF('将来負担比率（分子）の構造'!M$53&lt;0,0,'将来負担比率（分子）の構造'!M$53),NA())</f>
        <v>21694</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2006</v>
      </c>
      <c r="C72" s="1037">
        <f>基金残高に係る経年分析!G55</f>
        <v>2021</v>
      </c>
      <c r="D72" s="1037">
        <f>基金残高に係る経年分析!H55</f>
        <v>2023</v>
      </c>
    </row>
    <row r="73" spans="1:16">
      <c r="A73" s="1035" t="s">
        <v>125</v>
      </c>
      <c r="B73" s="1037">
        <f>基金残高に係る経年分析!F56</f>
        <v>3201</v>
      </c>
      <c r="C73" s="1037">
        <f>基金残高に係る経年分析!G56</f>
        <v>4584</v>
      </c>
      <c r="D73" s="1037">
        <f>基金残高に係る経年分析!H56</f>
        <v>4564</v>
      </c>
    </row>
    <row r="74" spans="1:16">
      <c r="A74" s="1035" t="s">
        <v>127</v>
      </c>
      <c r="B74" s="1037">
        <f>基金残高に係る経年分析!F57</f>
        <v>2615</v>
      </c>
      <c r="C74" s="1037">
        <f>基金残高に係る経年分析!G57</f>
        <v>2807</v>
      </c>
      <c r="D74" s="1037">
        <f>基金残高に係る経年分析!H57</f>
        <v>2979</v>
      </c>
    </row>
  </sheetData>
  <sheetProtection algorithmName="SHA-512" hashValue="Wrew9XmkEt8U7IlTEPCsYc6YLk4uetBo6Swiy7ONZwKImeypXigAZ3shsH/qpecOvqnDtMG9aNQXLujyMhMVfw==" saltValue="vMCqhaAqICmK/0Opfgql1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168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309</v>
      </c>
      <c r="AA4" s="139"/>
      <c r="AB4" s="139"/>
      <c r="AC4" s="144"/>
      <c r="AD4" s="182" t="s">
        <v>251</v>
      </c>
      <c r="AE4" s="139"/>
      <c r="AF4" s="139"/>
      <c r="AG4" s="139"/>
      <c r="AH4" s="139"/>
      <c r="AI4" s="139"/>
      <c r="AJ4" s="139"/>
      <c r="AK4" s="144"/>
      <c r="AL4" s="182" t="s">
        <v>309</v>
      </c>
      <c r="AM4" s="139"/>
      <c r="AN4" s="139"/>
      <c r="AO4" s="144"/>
      <c r="AP4" s="298" t="s">
        <v>137</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309</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19874107</v>
      </c>
      <c r="S5" s="276"/>
      <c r="T5" s="276"/>
      <c r="U5" s="276"/>
      <c r="V5" s="276"/>
      <c r="W5" s="276"/>
      <c r="X5" s="276"/>
      <c r="Y5" s="278"/>
      <c r="Z5" s="281">
        <v>32.4</v>
      </c>
      <c r="AA5" s="281"/>
      <c r="AB5" s="281"/>
      <c r="AC5" s="281"/>
      <c r="AD5" s="286">
        <v>18167392</v>
      </c>
      <c r="AE5" s="286"/>
      <c r="AF5" s="286"/>
      <c r="AG5" s="286"/>
      <c r="AH5" s="286"/>
      <c r="AI5" s="286"/>
      <c r="AJ5" s="286"/>
      <c r="AK5" s="286"/>
      <c r="AL5" s="291">
        <v>51.6</v>
      </c>
      <c r="AM5" s="293"/>
      <c r="AN5" s="293"/>
      <c r="AO5" s="295"/>
      <c r="AP5" s="260" t="s">
        <v>314</v>
      </c>
      <c r="AQ5" s="265"/>
      <c r="AR5" s="265"/>
      <c r="AS5" s="265"/>
      <c r="AT5" s="265"/>
      <c r="AU5" s="265"/>
      <c r="AV5" s="265"/>
      <c r="AW5" s="265"/>
      <c r="AX5" s="265"/>
      <c r="AY5" s="265"/>
      <c r="AZ5" s="265"/>
      <c r="BA5" s="265"/>
      <c r="BB5" s="265"/>
      <c r="BC5" s="265"/>
      <c r="BD5" s="265"/>
      <c r="BE5" s="265"/>
      <c r="BF5" s="268"/>
      <c r="BG5" s="274">
        <v>18166762</v>
      </c>
      <c r="BH5" s="217"/>
      <c r="BI5" s="217"/>
      <c r="BJ5" s="217"/>
      <c r="BK5" s="217"/>
      <c r="BL5" s="217"/>
      <c r="BM5" s="217"/>
      <c r="BN5" s="279"/>
      <c r="BO5" s="282">
        <v>91.4</v>
      </c>
      <c r="BP5" s="282"/>
      <c r="BQ5" s="282"/>
      <c r="BR5" s="282"/>
      <c r="BS5" s="287">
        <v>213619</v>
      </c>
      <c r="BT5" s="287"/>
      <c r="BU5" s="287"/>
      <c r="BV5" s="287"/>
      <c r="BW5" s="287"/>
      <c r="BX5" s="287"/>
      <c r="BY5" s="287"/>
      <c r="BZ5" s="287"/>
      <c r="CA5" s="287"/>
      <c r="CB5" s="325"/>
      <c r="CD5" s="182" t="s">
        <v>137</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309</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499667</v>
      </c>
      <c r="S6" s="217"/>
      <c r="T6" s="217"/>
      <c r="U6" s="217"/>
      <c r="V6" s="217"/>
      <c r="W6" s="217"/>
      <c r="X6" s="217"/>
      <c r="Y6" s="279"/>
      <c r="Z6" s="282">
        <v>0.8</v>
      </c>
      <c r="AA6" s="282"/>
      <c r="AB6" s="282"/>
      <c r="AC6" s="282"/>
      <c r="AD6" s="287">
        <v>499667</v>
      </c>
      <c r="AE6" s="287"/>
      <c r="AF6" s="287"/>
      <c r="AG6" s="287"/>
      <c r="AH6" s="287"/>
      <c r="AI6" s="287"/>
      <c r="AJ6" s="287"/>
      <c r="AK6" s="287"/>
      <c r="AL6" s="283">
        <v>1.4</v>
      </c>
      <c r="AM6" s="238"/>
      <c r="AN6" s="238"/>
      <c r="AO6" s="296"/>
      <c r="AP6" s="261" t="s">
        <v>102</v>
      </c>
      <c r="AQ6" s="1"/>
      <c r="AR6" s="1"/>
      <c r="AS6" s="1"/>
      <c r="AT6" s="1"/>
      <c r="AU6" s="1"/>
      <c r="AV6" s="1"/>
      <c r="AW6" s="1"/>
      <c r="AX6" s="1"/>
      <c r="AY6" s="1"/>
      <c r="AZ6" s="1"/>
      <c r="BA6" s="1"/>
      <c r="BB6" s="1"/>
      <c r="BC6" s="1"/>
      <c r="BD6" s="1"/>
      <c r="BE6" s="1"/>
      <c r="BF6" s="269"/>
      <c r="BG6" s="274">
        <v>18166762</v>
      </c>
      <c r="BH6" s="217"/>
      <c r="BI6" s="217"/>
      <c r="BJ6" s="217"/>
      <c r="BK6" s="217"/>
      <c r="BL6" s="217"/>
      <c r="BM6" s="217"/>
      <c r="BN6" s="279"/>
      <c r="BO6" s="282">
        <v>91.4</v>
      </c>
      <c r="BP6" s="282"/>
      <c r="BQ6" s="282"/>
      <c r="BR6" s="282"/>
      <c r="BS6" s="287">
        <v>213619</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401131</v>
      </c>
      <c r="CS6" s="217"/>
      <c r="CT6" s="217"/>
      <c r="CU6" s="217"/>
      <c r="CV6" s="217"/>
      <c r="CW6" s="217"/>
      <c r="CX6" s="217"/>
      <c r="CY6" s="279"/>
      <c r="CZ6" s="291">
        <v>0.7</v>
      </c>
      <c r="DA6" s="293"/>
      <c r="DB6" s="293"/>
      <c r="DC6" s="337"/>
      <c r="DD6" s="288" t="s">
        <v>197</v>
      </c>
      <c r="DE6" s="217"/>
      <c r="DF6" s="217"/>
      <c r="DG6" s="217"/>
      <c r="DH6" s="217"/>
      <c r="DI6" s="217"/>
      <c r="DJ6" s="217"/>
      <c r="DK6" s="217"/>
      <c r="DL6" s="217"/>
      <c r="DM6" s="217"/>
      <c r="DN6" s="217"/>
      <c r="DO6" s="217"/>
      <c r="DP6" s="279"/>
      <c r="DQ6" s="288">
        <v>401131</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17406</v>
      </c>
      <c r="S7" s="217"/>
      <c r="T7" s="217"/>
      <c r="U7" s="217"/>
      <c r="V7" s="217"/>
      <c r="W7" s="217"/>
      <c r="X7" s="217"/>
      <c r="Y7" s="279"/>
      <c r="Z7" s="282">
        <v>0</v>
      </c>
      <c r="AA7" s="282"/>
      <c r="AB7" s="282"/>
      <c r="AC7" s="282"/>
      <c r="AD7" s="287">
        <v>17406</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9473188</v>
      </c>
      <c r="BH7" s="217"/>
      <c r="BI7" s="217"/>
      <c r="BJ7" s="217"/>
      <c r="BK7" s="217"/>
      <c r="BL7" s="217"/>
      <c r="BM7" s="217"/>
      <c r="BN7" s="279"/>
      <c r="BO7" s="282">
        <v>47.7</v>
      </c>
      <c r="BP7" s="282"/>
      <c r="BQ7" s="282"/>
      <c r="BR7" s="282"/>
      <c r="BS7" s="287">
        <v>213619</v>
      </c>
      <c r="BT7" s="287"/>
      <c r="BU7" s="287"/>
      <c r="BV7" s="287"/>
      <c r="BW7" s="287"/>
      <c r="BX7" s="287"/>
      <c r="BY7" s="287"/>
      <c r="BZ7" s="287"/>
      <c r="CA7" s="287"/>
      <c r="CB7" s="325"/>
      <c r="CD7" s="261" t="s">
        <v>325</v>
      </c>
      <c r="CE7" s="1"/>
      <c r="CF7" s="1"/>
      <c r="CG7" s="1"/>
      <c r="CH7" s="1"/>
      <c r="CI7" s="1"/>
      <c r="CJ7" s="1"/>
      <c r="CK7" s="1"/>
      <c r="CL7" s="1"/>
      <c r="CM7" s="1"/>
      <c r="CN7" s="1"/>
      <c r="CO7" s="1"/>
      <c r="CP7" s="1"/>
      <c r="CQ7" s="269"/>
      <c r="CR7" s="274">
        <v>6005946</v>
      </c>
      <c r="CS7" s="217"/>
      <c r="CT7" s="217"/>
      <c r="CU7" s="217"/>
      <c r="CV7" s="217"/>
      <c r="CW7" s="217"/>
      <c r="CX7" s="217"/>
      <c r="CY7" s="279"/>
      <c r="CZ7" s="282">
        <v>9.9</v>
      </c>
      <c r="DA7" s="282"/>
      <c r="DB7" s="282"/>
      <c r="DC7" s="282"/>
      <c r="DD7" s="288">
        <v>313994</v>
      </c>
      <c r="DE7" s="217"/>
      <c r="DF7" s="217"/>
      <c r="DG7" s="217"/>
      <c r="DH7" s="217"/>
      <c r="DI7" s="217"/>
      <c r="DJ7" s="217"/>
      <c r="DK7" s="217"/>
      <c r="DL7" s="217"/>
      <c r="DM7" s="217"/>
      <c r="DN7" s="217"/>
      <c r="DO7" s="217"/>
      <c r="DP7" s="279"/>
      <c r="DQ7" s="288">
        <v>4642032</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310031</v>
      </c>
      <c r="S8" s="217"/>
      <c r="T8" s="217"/>
      <c r="U8" s="217"/>
      <c r="V8" s="217"/>
      <c r="W8" s="217"/>
      <c r="X8" s="217"/>
      <c r="Y8" s="279"/>
      <c r="Z8" s="282">
        <v>0.5</v>
      </c>
      <c r="AA8" s="282"/>
      <c r="AB8" s="282"/>
      <c r="AC8" s="282"/>
      <c r="AD8" s="287">
        <v>310031</v>
      </c>
      <c r="AE8" s="287"/>
      <c r="AF8" s="287"/>
      <c r="AG8" s="287"/>
      <c r="AH8" s="287"/>
      <c r="AI8" s="287"/>
      <c r="AJ8" s="287"/>
      <c r="AK8" s="287"/>
      <c r="AL8" s="283">
        <v>0.9</v>
      </c>
      <c r="AM8" s="238"/>
      <c r="AN8" s="238"/>
      <c r="AO8" s="296"/>
      <c r="AP8" s="261" t="s">
        <v>119</v>
      </c>
      <c r="AQ8" s="1"/>
      <c r="AR8" s="1"/>
      <c r="AS8" s="1"/>
      <c r="AT8" s="1"/>
      <c r="AU8" s="1"/>
      <c r="AV8" s="1"/>
      <c r="AW8" s="1"/>
      <c r="AX8" s="1"/>
      <c r="AY8" s="1"/>
      <c r="AZ8" s="1"/>
      <c r="BA8" s="1"/>
      <c r="BB8" s="1"/>
      <c r="BC8" s="1"/>
      <c r="BD8" s="1"/>
      <c r="BE8" s="1"/>
      <c r="BF8" s="269"/>
      <c r="BG8" s="274">
        <v>258700</v>
      </c>
      <c r="BH8" s="217"/>
      <c r="BI8" s="217"/>
      <c r="BJ8" s="217"/>
      <c r="BK8" s="217"/>
      <c r="BL8" s="217"/>
      <c r="BM8" s="217"/>
      <c r="BN8" s="279"/>
      <c r="BO8" s="282">
        <v>1.3</v>
      </c>
      <c r="BP8" s="282"/>
      <c r="BQ8" s="282"/>
      <c r="BR8" s="282"/>
      <c r="BS8" s="287" t="s">
        <v>197</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28657885</v>
      </c>
      <c r="CS8" s="217"/>
      <c r="CT8" s="217"/>
      <c r="CU8" s="217"/>
      <c r="CV8" s="217"/>
      <c r="CW8" s="217"/>
      <c r="CX8" s="217"/>
      <c r="CY8" s="279"/>
      <c r="CZ8" s="282">
        <v>47.1</v>
      </c>
      <c r="DA8" s="282"/>
      <c r="DB8" s="282"/>
      <c r="DC8" s="282"/>
      <c r="DD8" s="288">
        <v>555645</v>
      </c>
      <c r="DE8" s="217"/>
      <c r="DF8" s="217"/>
      <c r="DG8" s="217"/>
      <c r="DH8" s="217"/>
      <c r="DI8" s="217"/>
      <c r="DJ8" s="217"/>
      <c r="DK8" s="217"/>
      <c r="DL8" s="217"/>
      <c r="DM8" s="217"/>
      <c r="DN8" s="217"/>
      <c r="DO8" s="217"/>
      <c r="DP8" s="279"/>
      <c r="DQ8" s="288">
        <v>15046332</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408405</v>
      </c>
      <c r="S9" s="217"/>
      <c r="T9" s="217"/>
      <c r="U9" s="217"/>
      <c r="V9" s="217"/>
      <c r="W9" s="217"/>
      <c r="X9" s="217"/>
      <c r="Y9" s="279"/>
      <c r="Z9" s="282">
        <v>0.7</v>
      </c>
      <c r="AA9" s="282"/>
      <c r="AB9" s="282"/>
      <c r="AC9" s="282"/>
      <c r="AD9" s="287">
        <v>408405</v>
      </c>
      <c r="AE9" s="287"/>
      <c r="AF9" s="287"/>
      <c r="AG9" s="287"/>
      <c r="AH9" s="287"/>
      <c r="AI9" s="287"/>
      <c r="AJ9" s="287"/>
      <c r="AK9" s="287"/>
      <c r="AL9" s="283">
        <v>1.2</v>
      </c>
      <c r="AM9" s="238"/>
      <c r="AN9" s="238"/>
      <c r="AO9" s="296"/>
      <c r="AP9" s="261" t="s">
        <v>330</v>
      </c>
      <c r="AQ9" s="1"/>
      <c r="AR9" s="1"/>
      <c r="AS9" s="1"/>
      <c r="AT9" s="1"/>
      <c r="AU9" s="1"/>
      <c r="AV9" s="1"/>
      <c r="AW9" s="1"/>
      <c r="AX9" s="1"/>
      <c r="AY9" s="1"/>
      <c r="AZ9" s="1"/>
      <c r="BA9" s="1"/>
      <c r="BB9" s="1"/>
      <c r="BC9" s="1"/>
      <c r="BD9" s="1"/>
      <c r="BE9" s="1"/>
      <c r="BF9" s="269"/>
      <c r="BG9" s="274">
        <v>8287998</v>
      </c>
      <c r="BH9" s="217"/>
      <c r="BI9" s="217"/>
      <c r="BJ9" s="217"/>
      <c r="BK9" s="217"/>
      <c r="BL9" s="217"/>
      <c r="BM9" s="217"/>
      <c r="BN9" s="279"/>
      <c r="BO9" s="282">
        <v>41.7</v>
      </c>
      <c r="BP9" s="282"/>
      <c r="BQ9" s="282"/>
      <c r="BR9" s="282"/>
      <c r="BS9" s="287" t="s">
        <v>197</v>
      </c>
      <c r="BT9" s="287"/>
      <c r="BU9" s="287"/>
      <c r="BV9" s="287"/>
      <c r="BW9" s="287"/>
      <c r="BX9" s="287"/>
      <c r="BY9" s="287"/>
      <c r="BZ9" s="287"/>
      <c r="CA9" s="287"/>
      <c r="CB9" s="325"/>
      <c r="CD9" s="261" t="s">
        <v>333</v>
      </c>
      <c r="CE9" s="1"/>
      <c r="CF9" s="1"/>
      <c r="CG9" s="1"/>
      <c r="CH9" s="1"/>
      <c r="CI9" s="1"/>
      <c r="CJ9" s="1"/>
      <c r="CK9" s="1"/>
      <c r="CL9" s="1"/>
      <c r="CM9" s="1"/>
      <c r="CN9" s="1"/>
      <c r="CO9" s="1"/>
      <c r="CP9" s="1"/>
      <c r="CQ9" s="269"/>
      <c r="CR9" s="274">
        <v>6321528</v>
      </c>
      <c r="CS9" s="217"/>
      <c r="CT9" s="217"/>
      <c r="CU9" s="217"/>
      <c r="CV9" s="217"/>
      <c r="CW9" s="217"/>
      <c r="CX9" s="217"/>
      <c r="CY9" s="279"/>
      <c r="CZ9" s="282">
        <v>10.4</v>
      </c>
      <c r="DA9" s="282"/>
      <c r="DB9" s="282"/>
      <c r="DC9" s="282"/>
      <c r="DD9" s="288">
        <v>183611</v>
      </c>
      <c r="DE9" s="217"/>
      <c r="DF9" s="217"/>
      <c r="DG9" s="217"/>
      <c r="DH9" s="217"/>
      <c r="DI9" s="217"/>
      <c r="DJ9" s="217"/>
      <c r="DK9" s="217"/>
      <c r="DL9" s="217"/>
      <c r="DM9" s="217"/>
      <c r="DN9" s="217"/>
      <c r="DO9" s="217"/>
      <c r="DP9" s="279"/>
      <c r="DQ9" s="288">
        <v>5491447</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372236</v>
      </c>
      <c r="BH10" s="217"/>
      <c r="BI10" s="217"/>
      <c r="BJ10" s="217"/>
      <c r="BK10" s="217"/>
      <c r="BL10" s="217"/>
      <c r="BM10" s="217"/>
      <c r="BN10" s="279"/>
      <c r="BO10" s="282">
        <v>1.9</v>
      </c>
      <c r="BP10" s="282"/>
      <c r="BQ10" s="282"/>
      <c r="BR10" s="282"/>
      <c r="BS10" s="287">
        <v>62724</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75847</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66692</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3431315</v>
      </c>
      <c r="S11" s="217"/>
      <c r="T11" s="217"/>
      <c r="U11" s="217"/>
      <c r="V11" s="217"/>
      <c r="W11" s="217"/>
      <c r="X11" s="217"/>
      <c r="Y11" s="279"/>
      <c r="Z11" s="283">
        <v>5.6</v>
      </c>
      <c r="AA11" s="238"/>
      <c r="AB11" s="238"/>
      <c r="AC11" s="285"/>
      <c r="AD11" s="288">
        <v>3431315</v>
      </c>
      <c r="AE11" s="217"/>
      <c r="AF11" s="217"/>
      <c r="AG11" s="217"/>
      <c r="AH11" s="217"/>
      <c r="AI11" s="217"/>
      <c r="AJ11" s="217"/>
      <c r="AK11" s="279"/>
      <c r="AL11" s="283">
        <v>9.8000000000000007</v>
      </c>
      <c r="AM11" s="238"/>
      <c r="AN11" s="238"/>
      <c r="AO11" s="296"/>
      <c r="AP11" s="261" t="s">
        <v>335</v>
      </c>
      <c r="AQ11" s="1"/>
      <c r="AR11" s="1"/>
      <c r="AS11" s="1"/>
      <c r="AT11" s="1"/>
      <c r="AU11" s="1"/>
      <c r="AV11" s="1"/>
      <c r="AW11" s="1"/>
      <c r="AX11" s="1"/>
      <c r="AY11" s="1"/>
      <c r="AZ11" s="1"/>
      <c r="BA11" s="1"/>
      <c r="BB11" s="1"/>
      <c r="BC11" s="1"/>
      <c r="BD11" s="1"/>
      <c r="BE11" s="1"/>
      <c r="BF11" s="269"/>
      <c r="BG11" s="274">
        <v>554254</v>
      </c>
      <c r="BH11" s="217"/>
      <c r="BI11" s="217"/>
      <c r="BJ11" s="217"/>
      <c r="BK11" s="217"/>
      <c r="BL11" s="217"/>
      <c r="BM11" s="217"/>
      <c r="BN11" s="279"/>
      <c r="BO11" s="282">
        <v>2.8</v>
      </c>
      <c r="BP11" s="282"/>
      <c r="BQ11" s="282"/>
      <c r="BR11" s="282"/>
      <c r="BS11" s="287">
        <v>150895</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144995</v>
      </c>
      <c r="CS11" s="217"/>
      <c r="CT11" s="217"/>
      <c r="CU11" s="217"/>
      <c r="CV11" s="217"/>
      <c r="CW11" s="217"/>
      <c r="CX11" s="217"/>
      <c r="CY11" s="279"/>
      <c r="CZ11" s="282">
        <v>0.2</v>
      </c>
      <c r="DA11" s="282"/>
      <c r="DB11" s="282"/>
      <c r="DC11" s="282"/>
      <c r="DD11" s="288">
        <v>23669</v>
      </c>
      <c r="DE11" s="217"/>
      <c r="DF11" s="217"/>
      <c r="DG11" s="217"/>
      <c r="DH11" s="217"/>
      <c r="DI11" s="217"/>
      <c r="DJ11" s="217"/>
      <c r="DK11" s="217"/>
      <c r="DL11" s="217"/>
      <c r="DM11" s="217"/>
      <c r="DN11" s="217"/>
      <c r="DO11" s="217"/>
      <c r="DP11" s="279"/>
      <c r="DQ11" s="288">
        <v>93216</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108319</v>
      </c>
      <c r="S12" s="217"/>
      <c r="T12" s="217"/>
      <c r="U12" s="217"/>
      <c r="V12" s="217"/>
      <c r="W12" s="217"/>
      <c r="X12" s="217"/>
      <c r="Y12" s="279"/>
      <c r="Z12" s="282">
        <v>0.2</v>
      </c>
      <c r="AA12" s="282"/>
      <c r="AB12" s="282"/>
      <c r="AC12" s="282"/>
      <c r="AD12" s="287">
        <v>108319</v>
      </c>
      <c r="AE12" s="287"/>
      <c r="AF12" s="287"/>
      <c r="AG12" s="287"/>
      <c r="AH12" s="287"/>
      <c r="AI12" s="287"/>
      <c r="AJ12" s="287"/>
      <c r="AK12" s="287"/>
      <c r="AL12" s="283">
        <v>0.3</v>
      </c>
      <c r="AM12" s="238"/>
      <c r="AN12" s="238"/>
      <c r="AO12" s="296"/>
      <c r="AP12" s="261" t="s">
        <v>339</v>
      </c>
      <c r="AQ12" s="1"/>
      <c r="AR12" s="1"/>
      <c r="AS12" s="1"/>
      <c r="AT12" s="1"/>
      <c r="AU12" s="1"/>
      <c r="AV12" s="1"/>
      <c r="AW12" s="1"/>
      <c r="AX12" s="1"/>
      <c r="AY12" s="1"/>
      <c r="AZ12" s="1"/>
      <c r="BA12" s="1"/>
      <c r="BB12" s="1"/>
      <c r="BC12" s="1"/>
      <c r="BD12" s="1"/>
      <c r="BE12" s="1"/>
      <c r="BF12" s="269"/>
      <c r="BG12" s="274">
        <v>7765060</v>
      </c>
      <c r="BH12" s="217"/>
      <c r="BI12" s="217"/>
      <c r="BJ12" s="217"/>
      <c r="BK12" s="217"/>
      <c r="BL12" s="217"/>
      <c r="BM12" s="217"/>
      <c r="BN12" s="279"/>
      <c r="BO12" s="282">
        <v>39.1</v>
      </c>
      <c r="BP12" s="282"/>
      <c r="BQ12" s="282"/>
      <c r="BR12" s="282"/>
      <c r="BS12" s="287" t="s">
        <v>197</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411234</v>
      </c>
      <c r="CS12" s="217"/>
      <c r="CT12" s="217"/>
      <c r="CU12" s="217"/>
      <c r="CV12" s="217"/>
      <c r="CW12" s="217"/>
      <c r="CX12" s="217"/>
      <c r="CY12" s="279"/>
      <c r="CZ12" s="282">
        <v>0.7</v>
      </c>
      <c r="DA12" s="282"/>
      <c r="DB12" s="282"/>
      <c r="DC12" s="282"/>
      <c r="DD12" s="288">
        <v>128993</v>
      </c>
      <c r="DE12" s="217"/>
      <c r="DF12" s="217"/>
      <c r="DG12" s="217"/>
      <c r="DH12" s="217"/>
      <c r="DI12" s="217"/>
      <c r="DJ12" s="217"/>
      <c r="DK12" s="217"/>
      <c r="DL12" s="217"/>
      <c r="DM12" s="217"/>
      <c r="DN12" s="217"/>
      <c r="DO12" s="217"/>
      <c r="DP12" s="279"/>
      <c r="DQ12" s="288">
        <v>267438</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343</v>
      </c>
      <c r="AQ13" s="1"/>
      <c r="AR13" s="1"/>
      <c r="AS13" s="1"/>
      <c r="AT13" s="1"/>
      <c r="AU13" s="1"/>
      <c r="AV13" s="1"/>
      <c r="AW13" s="1"/>
      <c r="AX13" s="1"/>
      <c r="AY13" s="1"/>
      <c r="AZ13" s="1"/>
      <c r="BA13" s="1"/>
      <c r="BB13" s="1"/>
      <c r="BC13" s="1"/>
      <c r="BD13" s="1"/>
      <c r="BE13" s="1"/>
      <c r="BF13" s="269"/>
      <c r="BG13" s="274">
        <v>7714841</v>
      </c>
      <c r="BH13" s="217"/>
      <c r="BI13" s="217"/>
      <c r="BJ13" s="217"/>
      <c r="BK13" s="217"/>
      <c r="BL13" s="217"/>
      <c r="BM13" s="217"/>
      <c r="BN13" s="279"/>
      <c r="BO13" s="282">
        <v>38.799999999999997</v>
      </c>
      <c r="BP13" s="282"/>
      <c r="BQ13" s="282"/>
      <c r="BR13" s="282"/>
      <c r="BS13" s="287" t="s">
        <v>197</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4160030</v>
      </c>
      <c r="CS13" s="217"/>
      <c r="CT13" s="217"/>
      <c r="CU13" s="217"/>
      <c r="CV13" s="217"/>
      <c r="CW13" s="217"/>
      <c r="CX13" s="217"/>
      <c r="CY13" s="279"/>
      <c r="CZ13" s="282">
        <v>6.8</v>
      </c>
      <c r="DA13" s="282"/>
      <c r="DB13" s="282"/>
      <c r="DC13" s="282"/>
      <c r="DD13" s="288">
        <v>1046811</v>
      </c>
      <c r="DE13" s="217"/>
      <c r="DF13" s="217"/>
      <c r="DG13" s="217"/>
      <c r="DH13" s="217"/>
      <c r="DI13" s="217"/>
      <c r="DJ13" s="217"/>
      <c r="DK13" s="217"/>
      <c r="DL13" s="217"/>
      <c r="DM13" s="217"/>
      <c r="DN13" s="217"/>
      <c r="DO13" s="217"/>
      <c r="DP13" s="279"/>
      <c r="DQ13" s="288">
        <v>3074960</v>
      </c>
      <c r="DR13" s="217"/>
      <c r="DS13" s="217"/>
      <c r="DT13" s="217"/>
      <c r="DU13" s="217"/>
      <c r="DV13" s="217"/>
      <c r="DW13" s="217"/>
      <c r="DX13" s="217"/>
      <c r="DY13" s="217"/>
      <c r="DZ13" s="217"/>
      <c r="EA13" s="217"/>
      <c r="EB13" s="217"/>
      <c r="EC13" s="326"/>
    </row>
    <row r="14" spans="2:143" ht="11.25" customHeight="1">
      <c r="B14" s="261" t="s">
        <v>315</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253044</v>
      </c>
      <c r="BH14" s="217"/>
      <c r="BI14" s="217"/>
      <c r="BJ14" s="217"/>
      <c r="BK14" s="217"/>
      <c r="BL14" s="217"/>
      <c r="BM14" s="217"/>
      <c r="BN14" s="279"/>
      <c r="BO14" s="282">
        <v>1.3</v>
      </c>
      <c r="BP14" s="282"/>
      <c r="BQ14" s="282"/>
      <c r="BR14" s="282"/>
      <c r="BS14" s="287" t="s">
        <v>197</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1850894</v>
      </c>
      <c r="CS14" s="217"/>
      <c r="CT14" s="217"/>
      <c r="CU14" s="217"/>
      <c r="CV14" s="217"/>
      <c r="CW14" s="217"/>
      <c r="CX14" s="217"/>
      <c r="CY14" s="279"/>
      <c r="CZ14" s="282">
        <v>3</v>
      </c>
      <c r="DA14" s="282"/>
      <c r="DB14" s="282"/>
      <c r="DC14" s="282"/>
      <c r="DD14" s="288">
        <v>245642</v>
      </c>
      <c r="DE14" s="217"/>
      <c r="DF14" s="217"/>
      <c r="DG14" s="217"/>
      <c r="DH14" s="217"/>
      <c r="DI14" s="217"/>
      <c r="DJ14" s="217"/>
      <c r="DK14" s="217"/>
      <c r="DL14" s="217"/>
      <c r="DM14" s="217"/>
      <c r="DN14" s="217"/>
      <c r="DO14" s="217"/>
      <c r="DP14" s="279"/>
      <c r="DQ14" s="288">
        <v>1616939</v>
      </c>
      <c r="DR14" s="217"/>
      <c r="DS14" s="217"/>
      <c r="DT14" s="217"/>
      <c r="DU14" s="217"/>
      <c r="DV14" s="217"/>
      <c r="DW14" s="217"/>
      <c r="DX14" s="217"/>
      <c r="DY14" s="217"/>
      <c r="DZ14" s="217"/>
      <c r="EA14" s="217"/>
      <c r="EB14" s="217"/>
      <c r="EC14" s="326"/>
    </row>
    <row r="15" spans="2:143" ht="11.25" customHeight="1">
      <c r="B15" s="261" t="s">
        <v>345</v>
      </c>
      <c r="C15" s="1"/>
      <c r="D15" s="1"/>
      <c r="E15" s="1"/>
      <c r="F15" s="1"/>
      <c r="G15" s="1"/>
      <c r="H15" s="1"/>
      <c r="I15" s="1"/>
      <c r="J15" s="1"/>
      <c r="K15" s="1"/>
      <c r="L15" s="1"/>
      <c r="M15" s="1"/>
      <c r="N15" s="1"/>
      <c r="O15" s="1"/>
      <c r="P15" s="1"/>
      <c r="Q15" s="269"/>
      <c r="R15" s="274">
        <v>70088</v>
      </c>
      <c r="S15" s="217"/>
      <c r="T15" s="217"/>
      <c r="U15" s="217"/>
      <c r="V15" s="217"/>
      <c r="W15" s="217"/>
      <c r="X15" s="217"/>
      <c r="Y15" s="279"/>
      <c r="Z15" s="282">
        <v>0.1</v>
      </c>
      <c r="AA15" s="282"/>
      <c r="AB15" s="282"/>
      <c r="AC15" s="282"/>
      <c r="AD15" s="287">
        <v>70088</v>
      </c>
      <c r="AE15" s="287"/>
      <c r="AF15" s="287"/>
      <c r="AG15" s="287"/>
      <c r="AH15" s="287"/>
      <c r="AI15" s="287"/>
      <c r="AJ15" s="287"/>
      <c r="AK15" s="287"/>
      <c r="AL15" s="283">
        <v>0.2</v>
      </c>
      <c r="AM15" s="238"/>
      <c r="AN15" s="238"/>
      <c r="AO15" s="296"/>
      <c r="AP15" s="261" t="s">
        <v>346</v>
      </c>
      <c r="AQ15" s="1"/>
      <c r="AR15" s="1"/>
      <c r="AS15" s="1"/>
      <c r="AT15" s="1"/>
      <c r="AU15" s="1"/>
      <c r="AV15" s="1"/>
      <c r="AW15" s="1"/>
      <c r="AX15" s="1"/>
      <c r="AY15" s="1"/>
      <c r="AZ15" s="1"/>
      <c r="BA15" s="1"/>
      <c r="BB15" s="1"/>
      <c r="BC15" s="1"/>
      <c r="BD15" s="1"/>
      <c r="BE15" s="1"/>
      <c r="BF15" s="269"/>
      <c r="BG15" s="274">
        <v>675470</v>
      </c>
      <c r="BH15" s="217"/>
      <c r="BI15" s="217"/>
      <c r="BJ15" s="217"/>
      <c r="BK15" s="217"/>
      <c r="BL15" s="217"/>
      <c r="BM15" s="217"/>
      <c r="BN15" s="279"/>
      <c r="BO15" s="282">
        <v>3.4</v>
      </c>
      <c r="BP15" s="282"/>
      <c r="BQ15" s="282"/>
      <c r="BR15" s="282"/>
      <c r="BS15" s="287" t="s">
        <v>197</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6838408</v>
      </c>
      <c r="CS15" s="217"/>
      <c r="CT15" s="217"/>
      <c r="CU15" s="217"/>
      <c r="CV15" s="217"/>
      <c r="CW15" s="217"/>
      <c r="CX15" s="217"/>
      <c r="CY15" s="279"/>
      <c r="CZ15" s="282">
        <v>11.2</v>
      </c>
      <c r="DA15" s="282"/>
      <c r="DB15" s="282"/>
      <c r="DC15" s="282"/>
      <c r="DD15" s="288">
        <v>420314</v>
      </c>
      <c r="DE15" s="217"/>
      <c r="DF15" s="217"/>
      <c r="DG15" s="217"/>
      <c r="DH15" s="217"/>
      <c r="DI15" s="217"/>
      <c r="DJ15" s="217"/>
      <c r="DK15" s="217"/>
      <c r="DL15" s="217"/>
      <c r="DM15" s="217"/>
      <c r="DN15" s="217"/>
      <c r="DO15" s="217"/>
      <c r="DP15" s="279"/>
      <c r="DQ15" s="288">
        <v>5099859</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217509</v>
      </c>
      <c r="S16" s="217"/>
      <c r="T16" s="217"/>
      <c r="U16" s="217"/>
      <c r="V16" s="217"/>
      <c r="W16" s="217"/>
      <c r="X16" s="217"/>
      <c r="Y16" s="279"/>
      <c r="Z16" s="282">
        <v>0.4</v>
      </c>
      <c r="AA16" s="282"/>
      <c r="AB16" s="282"/>
      <c r="AC16" s="282"/>
      <c r="AD16" s="287">
        <v>217509</v>
      </c>
      <c r="AE16" s="287"/>
      <c r="AF16" s="287"/>
      <c r="AG16" s="287"/>
      <c r="AH16" s="287"/>
      <c r="AI16" s="287"/>
      <c r="AJ16" s="287"/>
      <c r="AK16" s="287"/>
      <c r="AL16" s="283">
        <v>0.6</v>
      </c>
      <c r="AM16" s="238"/>
      <c r="AN16" s="238"/>
      <c r="AO16" s="296"/>
      <c r="AP16" s="261" t="s">
        <v>350</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869604</v>
      </c>
      <c r="S17" s="217"/>
      <c r="T17" s="217"/>
      <c r="U17" s="217"/>
      <c r="V17" s="217"/>
      <c r="W17" s="217"/>
      <c r="X17" s="217"/>
      <c r="Y17" s="279"/>
      <c r="Z17" s="282">
        <v>1.4</v>
      </c>
      <c r="AA17" s="282"/>
      <c r="AB17" s="282"/>
      <c r="AC17" s="282"/>
      <c r="AD17" s="287">
        <v>869604</v>
      </c>
      <c r="AE17" s="287"/>
      <c r="AF17" s="287"/>
      <c r="AG17" s="287"/>
      <c r="AH17" s="287"/>
      <c r="AI17" s="287"/>
      <c r="AJ17" s="287"/>
      <c r="AK17" s="287"/>
      <c r="AL17" s="283">
        <v>2.5</v>
      </c>
      <c r="AM17" s="238"/>
      <c r="AN17" s="238"/>
      <c r="AO17" s="296"/>
      <c r="AP17" s="261" t="s">
        <v>353</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5918851</v>
      </c>
      <c r="CS17" s="217"/>
      <c r="CT17" s="217"/>
      <c r="CU17" s="217"/>
      <c r="CV17" s="217"/>
      <c r="CW17" s="217"/>
      <c r="CX17" s="217"/>
      <c r="CY17" s="279"/>
      <c r="CZ17" s="282">
        <v>9.6999999999999993</v>
      </c>
      <c r="DA17" s="282"/>
      <c r="DB17" s="282"/>
      <c r="DC17" s="282"/>
      <c r="DD17" s="288" t="s">
        <v>197</v>
      </c>
      <c r="DE17" s="217"/>
      <c r="DF17" s="217"/>
      <c r="DG17" s="217"/>
      <c r="DH17" s="217"/>
      <c r="DI17" s="217"/>
      <c r="DJ17" s="217"/>
      <c r="DK17" s="217"/>
      <c r="DL17" s="217"/>
      <c r="DM17" s="217"/>
      <c r="DN17" s="217"/>
      <c r="DO17" s="217"/>
      <c r="DP17" s="279"/>
      <c r="DQ17" s="288">
        <v>5777274</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164814</v>
      </c>
      <c r="S18" s="217"/>
      <c r="T18" s="217"/>
      <c r="U18" s="217"/>
      <c r="V18" s="217"/>
      <c r="W18" s="217"/>
      <c r="X18" s="217"/>
      <c r="Y18" s="279"/>
      <c r="Z18" s="282">
        <v>0.3</v>
      </c>
      <c r="AA18" s="282"/>
      <c r="AB18" s="282"/>
      <c r="AC18" s="282"/>
      <c r="AD18" s="287">
        <v>164814</v>
      </c>
      <c r="AE18" s="287"/>
      <c r="AF18" s="287"/>
      <c r="AG18" s="287"/>
      <c r="AH18" s="287"/>
      <c r="AI18" s="287"/>
      <c r="AJ18" s="287"/>
      <c r="AK18" s="287"/>
      <c r="AL18" s="283">
        <v>0.5</v>
      </c>
      <c r="AM18" s="238"/>
      <c r="AN18" s="238"/>
      <c r="AO18" s="296"/>
      <c r="AP18" s="261" t="s">
        <v>97</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698560</v>
      </c>
      <c r="S19" s="217"/>
      <c r="T19" s="217"/>
      <c r="U19" s="217"/>
      <c r="V19" s="217"/>
      <c r="W19" s="217"/>
      <c r="X19" s="217"/>
      <c r="Y19" s="279"/>
      <c r="Z19" s="282">
        <v>1.1000000000000001</v>
      </c>
      <c r="AA19" s="282"/>
      <c r="AB19" s="282"/>
      <c r="AC19" s="282"/>
      <c r="AD19" s="287">
        <v>698560</v>
      </c>
      <c r="AE19" s="287"/>
      <c r="AF19" s="287"/>
      <c r="AG19" s="287"/>
      <c r="AH19" s="287"/>
      <c r="AI19" s="287"/>
      <c r="AJ19" s="287"/>
      <c r="AK19" s="287"/>
      <c r="AL19" s="283">
        <v>2</v>
      </c>
      <c r="AM19" s="238"/>
      <c r="AN19" s="238"/>
      <c r="AO19" s="296"/>
      <c r="AP19" s="261" t="s">
        <v>248</v>
      </c>
      <c r="AQ19" s="1"/>
      <c r="AR19" s="1"/>
      <c r="AS19" s="1"/>
      <c r="AT19" s="1"/>
      <c r="AU19" s="1"/>
      <c r="AV19" s="1"/>
      <c r="AW19" s="1"/>
      <c r="AX19" s="1"/>
      <c r="AY19" s="1"/>
      <c r="AZ19" s="1"/>
      <c r="BA19" s="1"/>
      <c r="BB19" s="1"/>
      <c r="BC19" s="1"/>
      <c r="BD19" s="1"/>
      <c r="BE19" s="1"/>
      <c r="BF19" s="269"/>
      <c r="BG19" s="274">
        <v>1707345</v>
      </c>
      <c r="BH19" s="217"/>
      <c r="BI19" s="217"/>
      <c r="BJ19" s="217"/>
      <c r="BK19" s="217"/>
      <c r="BL19" s="217"/>
      <c r="BM19" s="217"/>
      <c r="BN19" s="279"/>
      <c r="BO19" s="282">
        <v>8.6</v>
      </c>
      <c r="BP19" s="282"/>
      <c r="BQ19" s="282"/>
      <c r="BR19" s="282"/>
      <c r="BS19" s="287" t="s">
        <v>197</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6230</v>
      </c>
      <c r="S20" s="217"/>
      <c r="T20" s="217"/>
      <c r="U20" s="217"/>
      <c r="V20" s="217"/>
      <c r="W20" s="217"/>
      <c r="X20" s="217"/>
      <c r="Y20" s="279"/>
      <c r="Z20" s="282">
        <v>0</v>
      </c>
      <c r="AA20" s="282"/>
      <c r="AB20" s="282"/>
      <c r="AC20" s="282"/>
      <c r="AD20" s="287">
        <v>6230</v>
      </c>
      <c r="AE20" s="287"/>
      <c r="AF20" s="287"/>
      <c r="AG20" s="287"/>
      <c r="AH20" s="287"/>
      <c r="AI20" s="287"/>
      <c r="AJ20" s="287"/>
      <c r="AK20" s="287"/>
      <c r="AL20" s="283">
        <v>0</v>
      </c>
      <c r="AM20" s="238"/>
      <c r="AN20" s="238"/>
      <c r="AO20" s="296"/>
      <c r="AP20" s="261" t="s">
        <v>362</v>
      </c>
      <c r="AQ20" s="1"/>
      <c r="AR20" s="1"/>
      <c r="AS20" s="1"/>
      <c r="AT20" s="1"/>
      <c r="AU20" s="1"/>
      <c r="AV20" s="1"/>
      <c r="AW20" s="1"/>
      <c r="AX20" s="1"/>
      <c r="AY20" s="1"/>
      <c r="AZ20" s="1"/>
      <c r="BA20" s="1"/>
      <c r="BB20" s="1"/>
      <c r="BC20" s="1"/>
      <c r="BD20" s="1"/>
      <c r="BE20" s="1"/>
      <c r="BF20" s="269"/>
      <c r="BG20" s="274">
        <v>1707345</v>
      </c>
      <c r="BH20" s="217"/>
      <c r="BI20" s="217"/>
      <c r="BJ20" s="217"/>
      <c r="BK20" s="217"/>
      <c r="BL20" s="217"/>
      <c r="BM20" s="217"/>
      <c r="BN20" s="279"/>
      <c r="BO20" s="282">
        <v>8.6</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60786749</v>
      </c>
      <c r="CS20" s="217"/>
      <c r="CT20" s="217"/>
      <c r="CU20" s="217"/>
      <c r="CV20" s="217"/>
      <c r="CW20" s="217"/>
      <c r="CX20" s="217"/>
      <c r="CY20" s="279"/>
      <c r="CZ20" s="282">
        <v>100</v>
      </c>
      <c r="DA20" s="282"/>
      <c r="DB20" s="282"/>
      <c r="DC20" s="282"/>
      <c r="DD20" s="288">
        <v>2918679</v>
      </c>
      <c r="DE20" s="217"/>
      <c r="DF20" s="217"/>
      <c r="DG20" s="217"/>
      <c r="DH20" s="217"/>
      <c r="DI20" s="217"/>
      <c r="DJ20" s="217"/>
      <c r="DK20" s="217"/>
      <c r="DL20" s="217"/>
      <c r="DM20" s="217"/>
      <c r="DN20" s="217"/>
      <c r="DO20" s="217"/>
      <c r="DP20" s="279"/>
      <c r="DQ20" s="288">
        <v>41577320</v>
      </c>
      <c r="DR20" s="217"/>
      <c r="DS20" s="217"/>
      <c r="DT20" s="217"/>
      <c r="DU20" s="217"/>
      <c r="DV20" s="217"/>
      <c r="DW20" s="217"/>
      <c r="DX20" s="217"/>
      <c r="DY20" s="217"/>
      <c r="DZ20" s="217"/>
      <c r="EA20" s="217"/>
      <c r="EB20" s="217"/>
      <c r="EC20" s="326"/>
    </row>
    <row r="21" spans="2:133" ht="11.25" customHeight="1">
      <c r="B21" s="261" t="s">
        <v>336</v>
      </c>
      <c r="C21" s="1"/>
      <c r="D21" s="1"/>
      <c r="E21" s="1"/>
      <c r="F21" s="1"/>
      <c r="G21" s="1"/>
      <c r="H21" s="1"/>
      <c r="I21" s="1"/>
      <c r="J21" s="1"/>
      <c r="K21" s="1"/>
      <c r="L21" s="1"/>
      <c r="M21" s="1"/>
      <c r="N21" s="1"/>
      <c r="O21" s="1"/>
      <c r="P21" s="1"/>
      <c r="Q21" s="269"/>
      <c r="R21" s="274">
        <v>11659809</v>
      </c>
      <c r="S21" s="217"/>
      <c r="T21" s="217"/>
      <c r="U21" s="217"/>
      <c r="V21" s="217"/>
      <c r="W21" s="217"/>
      <c r="X21" s="217"/>
      <c r="Y21" s="279"/>
      <c r="Z21" s="282">
        <v>19</v>
      </c>
      <c r="AA21" s="282"/>
      <c r="AB21" s="282"/>
      <c r="AC21" s="282"/>
      <c r="AD21" s="287">
        <v>10697810</v>
      </c>
      <c r="AE21" s="287"/>
      <c r="AF21" s="287"/>
      <c r="AG21" s="287"/>
      <c r="AH21" s="287"/>
      <c r="AI21" s="287"/>
      <c r="AJ21" s="287"/>
      <c r="AK21" s="287"/>
      <c r="AL21" s="283">
        <v>30.4</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v>630</v>
      </c>
      <c r="BH21" s="217"/>
      <c r="BI21" s="217"/>
      <c r="BJ21" s="217"/>
      <c r="BK21" s="217"/>
      <c r="BL21" s="217"/>
      <c r="BM21" s="217"/>
      <c r="BN21" s="279"/>
      <c r="BO21" s="282">
        <v>0</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10697810</v>
      </c>
      <c r="S22" s="217"/>
      <c r="T22" s="217"/>
      <c r="U22" s="217"/>
      <c r="V22" s="217"/>
      <c r="W22" s="217"/>
      <c r="X22" s="217"/>
      <c r="Y22" s="279"/>
      <c r="Z22" s="282">
        <v>17.399999999999999</v>
      </c>
      <c r="AA22" s="282"/>
      <c r="AB22" s="282"/>
      <c r="AC22" s="282"/>
      <c r="AD22" s="287">
        <v>10697810</v>
      </c>
      <c r="AE22" s="287"/>
      <c r="AF22" s="287"/>
      <c r="AG22" s="287"/>
      <c r="AH22" s="287"/>
      <c r="AI22" s="287"/>
      <c r="AJ22" s="287"/>
      <c r="AK22" s="287"/>
      <c r="AL22" s="283">
        <v>30.4</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961999</v>
      </c>
      <c r="S23" s="217"/>
      <c r="T23" s="217"/>
      <c r="U23" s="217"/>
      <c r="V23" s="217"/>
      <c r="W23" s="217"/>
      <c r="X23" s="217"/>
      <c r="Y23" s="279"/>
      <c r="Z23" s="282">
        <v>1.6</v>
      </c>
      <c r="AA23" s="282"/>
      <c r="AB23" s="282"/>
      <c r="AC23" s="282"/>
      <c r="AD23" s="287" t="s">
        <v>197</v>
      </c>
      <c r="AE23" s="287"/>
      <c r="AF23" s="287"/>
      <c r="AG23" s="287"/>
      <c r="AH23" s="287"/>
      <c r="AI23" s="287"/>
      <c r="AJ23" s="287"/>
      <c r="AK23" s="287"/>
      <c r="AL23" s="283" t="s">
        <v>197</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v>1706715</v>
      </c>
      <c r="BH23" s="217"/>
      <c r="BI23" s="217"/>
      <c r="BJ23" s="217"/>
      <c r="BK23" s="217"/>
      <c r="BL23" s="217"/>
      <c r="BM23" s="217"/>
      <c r="BN23" s="279"/>
      <c r="BO23" s="282">
        <v>8.6</v>
      </c>
      <c r="BP23" s="282"/>
      <c r="BQ23" s="282"/>
      <c r="BR23" s="282"/>
      <c r="BS23" s="287" t="s">
        <v>197</v>
      </c>
      <c r="BT23" s="287"/>
      <c r="BU23" s="287"/>
      <c r="BV23" s="287"/>
      <c r="BW23" s="287"/>
      <c r="BX23" s="287"/>
      <c r="BY23" s="287"/>
      <c r="BZ23" s="287"/>
      <c r="CA23" s="287"/>
      <c r="CB23" s="325"/>
      <c r="CD23" s="182" t="s">
        <v>137</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294</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36060887</v>
      </c>
      <c r="CS24" s="276"/>
      <c r="CT24" s="276"/>
      <c r="CU24" s="276"/>
      <c r="CV24" s="276"/>
      <c r="CW24" s="276"/>
      <c r="CX24" s="276"/>
      <c r="CY24" s="278"/>
      <c r="CZ24" s="291">
        <v>59.3</v>
      </c>
      <c r="DA24" s="293"/>
      <c r="DB24" s="293"/>
      <c r="DC24" s="337"/>
      <c r="DD24" s="341">
        <v>23054540</v>
      </c>
      <c r="DE24" s="276"/>
      <c r="DF24" s="276"/>
      <c r="DG24" s="276"/>
      <c r="DH24" s="276"/>
      <c r="DI24" s="276"/>
      <c r="DJ24" s="276"/>
      <c r="DK24" s="278"/>
      <c r="DL24" s="341">
        <v>20720971</v>
      </c>
      <c r="DM24" s="276"/>
      <c r="DN24" s="276"/>
      <c r="DO24" s="276"/>
      <c r="DP24" s="276"/>
      <c r="DQ24" s="276"/>
      <c r="DR24" s="276"/>
      <c r="DS24" s="276"/>
      <c r="DT24" s="276"/>
      <c r="DU24" s="276"/>
      <c r="DV24" s="278"/>
      <c r="DW24" s="291">
        <v>58.6</v>
      </c>
      <c r="DX24" s="293"/>
      <c r="DY24" s="293"/>
      <c r="DZ24" s="293"/>
      <c r="EA24" s="293"/>
      <c r="EB24" s="293"/>
      <c r="EC24" s="295"/>
    </row>
    <row r="25" spans="2:133" ht="11.25" customHeight="1">
      <c r="B25" s="261" t="s">
        <v>77</v>
      </c>
      <c r="C25" s="1"/>
      <c r="D25" s="1"/>
      <c r="E25" s="1"/>
      <c r="F25" s="1"/>
      <c r="G25" s="1"/>
      <c r="H25" s="1"/>
      <c r="I25" s="1"/>
      <c r="J25" s="1"/>
      <c r="K25" s="1"/>
      <c r="L25" s="1"/>
      <c r="M25" s="1"/>
      <c r="N25" s="1"/>
      <c r="O25" s="1"/>
      <c r="P25" s="1"/>
      <c r="Q25" s="269"/>
      <c r="R25" s="274">
        <v>37466260</v>
      </c>
      <c r="S25" s="217"/>
      <c r="T25" s="217"/>
      <c r="U25" s="217"/>
      <c r="V25" s="217"/>
      <c r="W25" s="217"/>
      <c r="X25" s="217"/>
      <c r="Y25" s="279"/>
      <c r="Z25" s="282">
        <v>61.1</v>
      </c>
      <c r="AA25" s="282"/>
      <c r="AB25" s="282"/>
      <c r="AC25" s="282"/>
      <c r="AD25" s="287">
        <v>34797546</v>
      </c>
      <c r="AE25" s="287"/>
      <c r="AF25" s="287"/>
      <c r="AG25" s="287"/>
      <c r="AH25" s="287"/>
      <c r="AI25" s="287"/>
      <c r="AJ25" s="287"/>
      <c r="AK25" s="287"/>
      <c r="AL25" s="283">
        <v>98.9</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11815194</v>
      </c>
      <c r="CS25" s="313"/>
      <c r="CT25" s="313"/>
      <c r="CU25" s="313"/>
      <c r="CV25" s="313"/>
      <c r="CW25" s="313"/>
      <c r="CX25" s="313"/>
      <c r="CY25" s="332"/>
      <c r="CZ25" s="283">
        <v>19.399999999999999</v>
      </c>
      <c r="DA25" s="335"/>
      <c r="DB25" s="335"/>
      <c r="DC25" s="338"/>
      <c r="DD25" s="288">
        <v>10581878</v>
      </c>
      <c r="DE25" s="313"/>
      <c r="DF25" s="313"/>
      <c r="DG25" s="313"/>
      <c r="DH25" s="313"/>
      <c r="DI25" s="313"/>
      <c r="DJ25" s="313"/>
      <c r="DK25" s="332"/>
      <c r="DL25" s="288">
        <v>10319730</v>
      </c>
      <c r="DM25" s="313"/>
      <c r="DN25" s="313"/>
      <c r="DO25" s="313"/>
      <c r="DP25" s="313"/>
      <c r="DQ25" s="313"/>
      <c r="DR25" s="313"/>
      <c r="DS25" s="313"/>
      <c r="DT25" s="313"/>
      <c r="DU25" s="313"/>
      <c r="DV25" s="332"/>
      <c r="DW25" s="283">
        <v>29.2</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20160</v>
      </c>
      <c r="S26" s="217"/>
      <c r="T26" s="217"/>
      <c r="U26" s="217"/>
      <c r="V26" s="217"/>
      <c r="W26" s="217"/>
      <c r="X26" s="217"/>
      <c r="Y26" s="279"/>
      <c r="Z26" s="282">
        <v>0</v>
      </c>
      <c r="AA26" s="282"/>
      <c r="AB26" s="282"/>
      <c r="AC26" s="282"/>
      <c r="AD26" s="287">
        <v>20160</v>
      </c>
      <c r="AE26" s="287"/>
      <c r="AF26" s="287"/>
      <c r="AG26" s="287"/>
      <c r="AH26" s="287"/>
      <c r="AI26" s="287"/>
      <c r="AJ26" s="287"/>
      <c r="AK26" s="287"/>
      <c r="AL26" s="283">
        <v>0.1</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6809960</v>
      </c>
      <c r="CS26" s="217"/>
      <c r="CT26" s="217"/>
      <c r="CU26" s="217"/>
      <c r="CV26" s="217"/>
      <c r="CW26" s="217"/>
      <c r="CX26" s="217"/>
      <c r="CY26" s="279"/>
      <c r="CZ26" s="283">
        <v>11.2</v>
      </c>
      <c r="DA26" s="335"/>
      <c r="DB26" s="335"/>
      <c r="DC26" s="338"/>
      <c r="DD26" s="288">
        <v>6166904</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270139</v>
      </c>
      <c r="S27" s="217"/>
      <c r="T27" s="217"/>
      <c r="U27" s="217"/>
      <c r="V27" s="217"/>
      <c r="W27" s="217"/>
      <c r="X27" s="217"/>
      <c r="Y27" s="279"/>
      <c r="Z27" s="282">
        <v>0.4</v>
      </c>
      <c r="AA27" s="282"/>
      <c r="AB27" s="282"/>
      <c r="AC27" s="282"/>
      <c r="AD27" s="287" t="s">
        <v>197</v>
      </c>
      <c r="AE27" s="287"/>
      <c r="AF27" s="287"/>
      <c r="AG27" s="287"/>
      <c r="AH27" s="287"/>
      <c r="AI27" s="287"/>
      <c r="AJ27" s="287"/>
      <c r="AK27" s="287"/>
      <c r="AL27" s="283" t="s">
        <v>197</v>
      </c>
      <c r="AM27" s="238"/>
      <c r="AN27" s="238"/>
      <c r="AO27" s="296"/>
      <c r="AP27" s="261" t="s">
        <v>386</v>
      </c>
      <c r="AQ27" s="1"/>
      <c r="AR27" s="1"/>
      <c r="AS27" s="1"/>
      <c r="AT27" s="1"/>
      <c r="AU27" s="1"/>
      <c r="AV27" s="1"/>
      <c r="AW27" s="1"/>
      <c r="AX27" s="1"/>
      <c r="AY27" s="1"/>
      <c r="AZ27" s="1"/>
      <c r="BA27" s="1"/>
      <c r="BB27" s="1"/>
      <c r="BC27" s="1"/>
      <c r="BD27" s="1"/>
      <c r="BE27" s="1"/>
      <c r="BF27" s="269"/>
      <c r="BG27" s="274">
        <v>19874107</v>
      </c>
      <c r="BH27" s="217"/>
      <c r="BI27" s="217"/>
      <c r="BJ27" s="217"/>
      <c r="BK27" s="217"/>
      <c r="BL27" s="217"/>
      <c r="BM27" s="217"/>
      <c r="BN27" s="279"/>
      <c r="BO27" s="282">
        <v>100</v>
      </c>
      <c r="BP27" s="282"/>
      <c r="BQ27" s="282"/>
      <c r="BR27" s="282"/>
      <c r="BS27" s="287">
        <v>213619</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18326845</v>
      </c>
      <c r="CS27" s="313"/>
      <c r="CT27" s="313"/>
      <c r="CU27" s="313"/>
      <c r="CV27" s="313"/>
      <c r="CW27" s="313"/>
      <c r="CX27" s="313"/>
      <c r="CY27" s="332"/>
      <c r="CZ27" s="283">
        <v>30.1</v>
      </c>
      <c r="DA27" s="335"/>
      <c r="DB27" s="335"/>
      <c r="DC27" s="338"/>
      <c r="DD27" s="288">
        <v>6695391</v>
      </c>
      <c r="DE27" s="313"/>
      <c r="DF27" s="313"/>
      <c r="DG27" s="313"/>
      <c r="DH27" s="313"/>
      <c r="DI27" s="313"/>
      <c r="DJ27" s="313"/>
      <c r="DK27" s="332"/>
      <c r="DL27" s="288">
        <v>4660476</v>
      </c>
      <c r="DM27" s="313"/>
      <c r="DN27" s="313"/>
      <c r="DO27" s="313"/>
      <c r="DP27" s="313"/>
      <c r="DQ27" s="313"/>
      <c r="DR27" s="313"/>
      <c r="DS27" s="313"/>
      <c r="DT27" s="313"/>
      <c r="DU27" s="313"/>
      <c r="DV27" s="332"/>
      <c r="DW27" s="283">
        <v>13.2</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1081259</v>
      </c>
      <c r="S28" s="217"/>
      <c r="T28" s="217"/>
      <c r="U28" s="217"/>
      <c r="V28" s="217"/>
      <c r="W28" s="217"/>
      <c r="X28" s="217"/>
      <c r="Y28" s="279"/>
      <c r="Z28" s="282">
        <v>1.8</v>
      </c>
      <c r="AA28" s="282"/>
      <c r="AB28" s="282"/>
      <c r="AC28" s="282"/>
      <c r="AD28" s="287">
        <v>344135</v>
      </c>
      <c r="AE28" s="287"/>
      <c r="AF28" s="287"/>
      <c r="AG28" s="287"/>
      <c r="AH28" s="287"/>
      <c r="AI28" s="287"/>
      <c r="AJ28" s="287"/>
      <c r="AK28" s="287"/>
      <c r="AL28" s="283">
        <v>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5918848</v>
      </c>
      <c r="CS28" s="217"/>
      <c r="CT28" s="217"/>
      <c r="CU28" s="217"/>
      <c r="CV28" s="217"/>
      <c r="CW28" s="217"/>
      <c r="CX28" s="217"/>
      <c r="CY28" s="279"/>
      <c r="CZ28" s="283">
        <v>9.6999999999999993</v>
      </c>
      <c r="DA28" s="335"/>
      <c r="DB28" s="335"/>
      <c r="DC28" s="338"/>
      <c r="DD28" s="288">
        <v>5777271</v>
      </c>
      <c r="DE28" s="217"/>
      <c r="DF28" s="217"/>
      <c r="DG28" s="217"/>
      <c r="DH28" s="217"/>
      <c r="DI28" s="217"/>
      <c r="DJ28" s="217"/>
      <c r="DK28" s="279"/>
      <c r="DL28" s="288">
        <v>5740765</v>
      </c>
      <c r="DM28" s="217"/>
      <c r="DN28" s="217"/>
      <c r="DO28" s="217"/>
      <c r="DP28" s="217"/>
      <c r="DQ28" s="217"/>
      <c r="DR28" s="217"/>
      <c r="DS28" s="217"/>
      <c r="DT28" s="217"/>
      <c r="DU28" s="217"/>
      <c r="DV28" s="279"/>
      <c r="DW28" s="283">
        <v>16.2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234006</v>
      </c>
      <c r="S29" s="217"/>
      <c r="T29" s="217"/>
      <c r="U29" s="217"/>
      <c r="V29" s="217"/>
      <c r="W29" s="217"/>
      <c r="X29" s="217"/>
      <c r="Y29" s="279"/>
      <c r="Z29" s="282">
        <v>0.4</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5918225</v>
      </c>
      <c r="CS29" s="313"/>
      <c r="CT29" s="313"/>
      <c r="CU29" s="313"/>
      <c r="CV29" s="313"/>
      <c r="CW29" s="313"/>
      <c r="CX29" s="313"/>
      <c r="CY29" s="332"/>
      <c r="CZ29" s="283">
        <v>9.6999999999999993</v>
      </c>
      <c r="DA29" s="335"/>
      <c r="DB29" s="335"/>
      <c r="DC29" s="338"/>
      <c r="DD29" s="288">
        <v>5776648</v>
      </c>
      <c r="DE29" s="313"/>
      <c r="DF29" s="313"/>
      <c r="DG29" s="313"/>
      <c r="DH29" s="313"/>
      <c r="DI29" s="313"/>
      <c r="DJ29" s="313"/>
      <c r="DK29" s="332"/>
      <c r="DL29" s="288">
        <v>5740142</v>
      </c>
      <c r="DM29" s="313"/>
      <c r="DN29" s="313"/>
      <c r="DO29" s="313"/>
      <c r="DP29" s="313"/>
      <c r="DQ29" s="313"/>
      <c r="DR29" s="313"/>
      <c r="DS29" s="313"/>
      <c r="DT29" s="313"/>
      <c r="DU29" s="313"/>
      <c r="DV29" s="332"/>
      <c r="DW29" s="283">
        <v>16.2</v>
      </c>
      <c r="DX29" s="335"/>
      <c r="DY29" s="335"/>
      <c r="DZ29" s="335"/>
      <c r="EA29" s="335"/>
      <c r="EB29" s="335"/>
      <c r="EC29" s="360"/>
    </row>
    <row r="30" spans="2:133" ht="11.25" customHeight="1">
      <c r="B30" s="261" t="s">
        <v>337</v>
      </c>
      <c r="C30" s="1"/>
      <c r="D30" s="1"/>
      <c r="E30" s="1"/>
      <c r="F30" s="1"/>
      <c r="G30" s="1"/>
      <c r="H30" s="1"/>
      <c r="I30" s="1"/>
      <c r="J30" s="1"/>
      <c r="K30" s="1"/>
      <c r="L30" s="1"/>
      <c r="M30" s="1"/>
      <c r="N30" s="1"/>
      <c r="O30" s="1"/>
      <c r="P30" s="1"/>
      <c r="Q30" s="269"/>
      <c r="R30" s="274">
        <v>13052991</v>
      </c>
      <c r="S30" s="217"/>
      <c r="T30" s="217"/>
      <c r="U30" s="217"/>
      <c r="V30" s="217"/>
      <c r="W30" s="217"/>
      <c r="X30" s="217"/>
      <c r="Y30" s="279"/>
      <c r="Z30" s="282">
        <v>21.3</v>
      </c>
      <c r="AA30" s="282"/>
      <c r="AB30" s="282"/>
      <c r="AC30" s="282"/>
      <c r="AD30" s="287" t="s">
        <v>197</v>
      </c>
      <c r="AE30" s="287"/>
      <c r="AF30" s="287"/>
      <c r="AG30" s="287"/>
      <c r="AH30" s="287"/>
      <c r="AI30" s="287"/>
      <c r="AJ30" s="287"/>
      <c r="AK30" s="287"/>
      <c r="AL30" s="283" t="s">
        <v>197</v>
      </c>
      <c r="AM30" s="238"/>
      <c r="AN30" s="238"/>
      <c r="AO30" s="296"/>
      <c r="AP30" s="182" t="s">
        <v>137</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5642003</v>
      </c>
      <c r="CS30" s="217"/>
      <c r="CT30" s="217"/>
      <c r="CU30" s="217"/>
      <c r="CV30" s="217"/>
      <c r="CW30" s="217"/>
      <c r="CX30" s="217"/>
      <c r="CY30" s="279"/>
      <c r="CZ30" s="283">
        <v>9.3000000000000007</v>
      </c>
      <c r="DA30" s="335"/>
      <c r="DB30" s="335"/>
      <c r="DC30" s="338"/>
      <c r="DD30" s="288">
        <v>5519870</v>
      </c>
      <c r="DE30" s="217"/>
      <c r="DF30" s="217"/>
      <c r="DG30" s="217"/>
      <c r="DH30" s="217"/>
      <c r="DI30" s="217"/>
      <c r="DJ30" s="217"/>
      <c r="DK30" s="279"/>
      <c r="DL30" s="288">
        <v>5484974</v>
      </c>
      <c r="DM30" s="217"/>
      <c r="DN30" s="217"/>
      <c r="DO30" s="217"/>
      <c r="DP30" s="217"/>
      <c r="DQ30" s="217"/>
      <c r="DR30" s="217"/>
      <c r="DS30" s="217"/>
      <c r="DT30" s="217"/>
      <c r="DU30" s="217"/>
      <c r="DV30" s="279"/>
      <c r="DW30" s="283">
        <v>15.5</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v>20343</v>
      </c>
      <c r="S31" s="217"/>
      <c r="T31" s="217"/>
      <c r="U31" s="217"/>
      <c r="V31" s="217"/>
      <c r="W31" s="217"/>
      <c r="X31" s="217"/>
      <c r="Y31" s="279"/>
      <c r="Z31" s="282">
        <v>0</v>
      </c>
      <c r="AA31" s="282"/>
      <c r="AB31" s="282"/>
      <c r="AC31" s="282"/>
      <c r="AD31" s="287">
        <v>20343</v>
      </c>
      <c r="AE31" s="287"/>
      <c r="AF31" s="287"/>
      <c r="AG31" s="287"/>
      <c r="AH31" s="287"/>
      <c r="AI31" s="287"/>
      <c r="AJ31" s="287"/>
      <c r="AK31" s="287"/>
      <c r="AL31" s="283">
        <v>0.1</v>
      </c>
      <c r="AM31" s="238"/>
      <c r="AN31" s="238"/>
      <c r="AO31" s="296"/>
      <c r="AP31" s="163" t="s">
        <v>8</v>
      </c>
      <c r="AQ31" s="178"/>
      <c r="AR31" s="178"/>
      <c r="AS31" s="178"/>
      <c r="AT31" s="306" t="s">
        <v>390</v>
      </c>
      <c r="AU31" s="265"/>
      <c r="AV31" s="265"/>
      <c r="AW31" s="265"/>
      <c r="AX31" s="260" t="s">
        <v>269</v>
      </c>
      <c r="AY31" s="265"/>
      <c r="AZ31" s="265"/>
      <c r="BA31" s="265"/>
      <c r="BB31" s="265"/>
      <c r="BC31" s="265"/>
      <c r="BD31" s="265"/>
      <c r="BE31" s="265"/>
      <c r="BF31" s="268"/>
      <c r="BG31" s="318">
        <v>99.4</v>
      </c>
      <c r="BH31" s="322"/>
      <c r="BI31" s="322"/>
      <c r="BJ31" s="322"/>
      <c r="BK31" s="322"/>
      <c r="BL31" s="322"/>
      <c r="BM31" s="293">
        <v>97.3</v>
      </c>
      <c r="BN31" s="322"/>
      <c r="BO31" s="322"/>
      <c r="BP31" s="322"/>
      <c r="BQ31" s="324"/>
      <c r="BR31" s="318">
        <v>99.3</v>
      </c>
      <c r="BS31" s="322"/>
      <c r="BT31" s="322"/>
      <c r="BU31" s="322"/>
      <c r="BV31" s="322"/>
      <c r="BW31" s="322"/>
      <c r="BX31" s="293">
        <v>97.1</v>
      </c>
      <c r="BY31" s="322"/>
      <c r="BZ31" s="322"/>
      <c r="CA31" s="322"/>
      <c r="CB31" s="324"/>
      <c r="CD31" s="134"/>
      <c r="CE31" s="42"/>
      <c r="CF31" s="261" t="s">
        <v>136</v>
      </c>
      <c r="CG31" s="1"/>
      <c r="CH31" s="1"/>
      <c r="CI31" s="1"/>
      <c r="CJ31" s="1"/>
      <c r="CK31" s="1"/>
      <c r="CL31" s="1"/>
      <c r="CM31" s="1"/>
      <c r="CN31" s="1"/>
      <c r="CO31" s="1"/>
      <c r="CP31" s="1"/>
      <c r="CQ31" s="269"/>
      <c r="CR31" s="274">
        <v>276222</v>
      </c>
      <c r="CS31" s="313"/>
      <c r="CT31" s="313"/>
      <c r="CU31" s="313"/>
      <c r="CV31" s="313"/>
      <c r="CW31" s="313"/>
      <c r="CX31" s="313"/>
      <c r="CY31" s="332"/>
      <c r="CZ31" s="283">
        <v>0.5</v>
      </c>
      <c r="DA31" s="335"/>
      <c r="DB31" s="335"/>
      <c r="DC31" s="338"/>
      <c r="DD31" s="288">
        <v>256778</v>
      </c>
      <c r="DE31" s="313"/>
      <c r="DF31" s="313"/>
      <c r="DG31" s="313"/>
      <c r="DH31" s="313"/>
      <c r="DI31" s="313"/>
      <c r="DJ31" s="313"/>
      <c r="DK31" s="332"/>
      <c r="DL31" s="288">
        <v>255168</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4562958</v>
      </c>
      <c r="S32" s="217"/>
      <c r="T32" s="217"/>
      <c r="U32" s="217"/>
      <c r="V32" s="217"/>
      <c r="W32" s="217"/>
      <c r="X32" s="217"/>
      <c r="Y32" s="279"/>
      <c r="Z32" s="282">
        <v>7.4</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243</v>
      </c>
      <c r="AX32" s="261" t="s">
        <v>370</v>
      </c>
      <c r="AY32" s="1"/>
      <c r="AZ32" s="1"/>
      <c r="BA32" s="1"/>
      <c r="BB32" s="1"/>
      <c r="BC32" s="1"/>
      <c r="BD32" s="1"/>
      <c r="BE32" s="1"/>
      <c r="BF32" s="269"/>
      <c r="BG32" s="319">
        <v>99.4</v>
      </c>
      <c r="BH32" s="313"/>
      <c r="BI32" s="313"/>
      <c r="BJ32" s="313"/>
      <c r="BK32" s="313"/>
      <c r="BL32" s="313"/>
      <c r="BM32" s="238">
        <v>98.3</v>
      </c>
      <c r="BN32" s="313"/>
      <c r="BO32" s="313"/>
      <c r="BP32" s="313"/>
      <c r="BQ32" s="316"/>
      <c r="BR32" s="319">
        <v>99.3</v>
      </c>
      <c r="BS32" s="313"/>
      <c r="BT32" s="313"/>
      <c r="BU32" s="313"/>
      <c r="BV32" s="313"/>
      <c r="BW32" s="313"/>
      <c r="BX32" s="238">
        <v>98.1</v>
      </c>
      <c r="BY32" s="313"/>
      <c r="BZ32" s="313"/>
      <c r="CA32" s="313"/>
      <c r="CB32" s="316"/>
      <c r="CD32" s="135"/>
      <c r="CE32" s="142"/>
      <c r="CF32" s="261" t="s">
        <v>393</v>
      </c>
      <c r="CG32" s="1"/>
      <c r="CH32" s="1"/>
      <c r="CI32" s="1"/>
      <c r="CJ32" s="1"/>
      <c r="CK32" s="1"/>
      <c r="CL32" s="1"/>
      <c r="CM32" s="1"/>
      <c r="CN32" s="1"/>
      <c r="CO32" s="1"/>
      <c r="CP32" s="1"/>
      <c r="CQ32" s="269"/>
      <c r="CR32" s="274">
        <v>623</v>
      </c>
      <c r="CS32" s="217"/>
      <c r="CT32" s="217"/>
      <c r="CU32" s="217"/>
      <c r="CV32" s="217"/>
      <c r="CW32" s="217"/>
      <c r="CX32" s="217"/>
      <c r="CY32" s="279"/>
      <c r="CZ32" s="283">
        <v>0</v>
      </c>
      <c r="DA32" s="335"/>
      <c r="DB32" s="335"/>
      <c r="DC32" s="338"/>
      <c r="DD32" s="288">
        <v>623</v>
      </c>
      <c r="DE32" s="217"/>
      <c r="DF32" s="217"/>
      <c r="DG32" s="217"/>
      <c r="DH32" s="217"/>
      <c r="DI32" s="217"/>
      <c r="DJ32" s="217"/>
      <c r="DK32" s="279"/>
      <c r="DL32" s="288">
        <v>623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229</v>
      </c>
      <c r="C33" s="1"/>
      <c r="D33" s="1"/>
      <c r="E33" s="1"/>
      <c r="F33" s="1"/>
      <c r="G33" s="1"/>
      <c r="H33" s="1"/>
      <c r="I33" s="1"/>
      <c r="J33" s="1"/>
      <c r="K33" s="1"/>
      <c r="L33" s="1"/>
      <c r="M33" s="1"/>
      <c r="N33" s="1"/>
      <c r="O33" s="1"/>
      <c r="P33" s="1"/>
      <c r="Q33" s="269"/>
      <c r="R33" s="274">
        <v>313367</v>
      </c>
      <c r="S33" s="217"/>
      <c r="T33" s="217"/>
      <c r="U33" s="217"/>
      <c r="V33" s="217"/>
      <c r="W33" s="217"/>
      <c r="X33" s="217"/>
      <c r="Y33" s="279"/>
      <c r="Z33" s="282">
        <v>0.5</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99.3</v>
      </c>
      <c r="BH33" s="312"/>
      <c r="BI33" s="312"/>
      <c r="BJ33" s="312"/>
      <c r="BK33" s="312"/>
      <c r="BL33" s="312"/>
      <c r="BM33" s="294">
        <v>96.2</v>
      </c>
      <c r="BN33" s="312"/>
      <c r="BO33" s="312"/>
      <c r="BP33" s="312"/>
      <c r="BQ33" s="317"/>
      <c r="BR33" s="320">
        <v>99.2</v>
      </c>
      <c r="BS33" s="312"/>
      <c r="BT33" s="312"/>
      <c r="BU33" s="312"/>
      <c r="BV33" s="312"/>
      <c r="BW33" s="312"/>
      <c r="BX33" s="294">
        <v>95.9</v>
      </c>
      <c r="BY33" s="312"/>
      <c r="BZ33" s="312"/>
      <c r="CA33" s="312"/>
      <c r="CB33" s="317"/>
      <c r="CD33" s="261" t="s">
        <v>394</v>
      </c>
      <c r="CE33" s="1"/>
      <c r="CF33" s="1"/>
      <c r="CG33" s="1"/>
      <c r="CH33" s="1"/>
      <c r="CI33" s="1"/>
      <c r="CJ33" s="1"/>
      <c r="CK33" s="1"/>
      <c r="CL33" s="1"/>
      <c r="CM33" s="1"/>
      <c r="CN33" s="1"/>
      <c r="CO33" s="1"/>
      <c r="CP33" s="1"/>
      <c r="CQ33" s="269"/>
      <c r="CR33" s="274">
        <v>21807183</v>
      </c>
      <c r="CS33" s="313"/>
      <c r="CT33" s="313"/>
      <c r="CU33" s="313"/>
      <c r="CV33" s="313"/>
      <c r="CW33" s="313"/>
      <c r="CX33" s="313"/>
      <c r="CY33" s="332"/>
      <c r="CZ33" s="283">
        <v>35.9</v>
      </c>
      <c r="DA33" s="335"/>
      <c r="DB33" s="335"/>
      <c r="DC33" s="338"/>
      <c r="DD33" s="288">
        <v>17820859</v>
      </c>
      <c r="DE33" s="313"/>
      <c r="DF33" s="313"/>
      <c r="DG33" s="313"/>
      <c r="DH33" s="313"/>
      <c r="DI33" s="313"/>
      <c r="DJ33" s="313"/>
      <c r="DK33" s="332"/>
      <c r="DL33" s="288">
        <v>14137186</v>
      </c>
      <c r="DM33" s="313"/>
      <c r="DN33" s="313"/>
      <c r="DO33" s="313"/>
      <c r="DP33" s="313"/>
      <c r="DQ33" s="313"/>
      <c r="DR33" s="313"/>
      <c r="DS33" s="313"/>
      <c r="DT33" s="313"/>
      <c r="DU33" s="313"/>
      <c r="DV33" s="332"/>
      <c r="DW33" s="283">
        <v>40</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248611</v>
      </c>
      <c r="S34" s="217"/>
      <c r="T34" s="217"/>
      <c r="U34" s="217"/>
      <c r="V34" s="217"/>
      <c r="W34" s="217"/>
      <c r="X34" s="217"/>
      <c r="Y34" s="279"/>
      <c r="Z34" s="282">
        <v>0.4</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7990706</v>
      </c>
      <c r="CS34" s="217"/>
      <c r="CT34" s="217"/>
      <c r="CU34" s="217"/>
      <c r="CV34" s="217"/>
      <c r="CW34" s="217"/>
      <c r="CX34" s="217"/>
      <c r="CY34" s="279"/>
      <c r="CZ34" s="283">
        <v>13.1</v>
      </c>
      <c r="DA34" s="335"/>
      <c r="DB34" s="335"/>
      <c r="DC34" s="338"/>
      <c r="DD34" s="288">
        <v>5881516</v>
      </c>
      <c r="DE34" s="217"/>
      <c r="DF34" s="217"/>
      <c r="DG34" s="217"/>
      <c r="DH34" s="217"/>
      <c r="DI34" s="217"/>
      <c r="DJ34" s="217"/>
      <c r="DK34" s="279"/>
      <c r="DL34" s="288">
        <v>5251497</v>
      </c>
      <c r="DM34" s="217"/>
      <c r="DN34" s="217"/>
      <c r="DO34" s="217"/>
      <c r="DP34" s="217"/>
      <c r="DQ34" s="217"/>
      <c r="DR34" s="217"/>
      <c r="DS34" s="217"/>
      <c r="DT34" s="217"/>
      <c r="DU34" s="217"/>
      <c r="DV34" s="279"/>
      <c r="DW34" s="283">
        <v>14.9</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929560</v>
      </c>
      <c r="S35" s="217"/>
      <c r="T35" s="217"/>
      <c r="U35" s="217"/>
      <c r="V35" s="217"/>
      <c r="W35" s="217"/>
      <c r="X35" s="217"/>
      <c r="Y35" s="279"/>
      <c r="Z35" s="282">
        <v>1.5</v>
      </c>
      <c r="AA35" s="282"/>
      <c r="AB35" s="282"/>
      <c r="AC35" s="282"/>
      <c r="AD35" s="287" t="s">
        <v>197</v>
      </c>
      <c r="AE35" s="287"/>
      <c r="AF35" s="287"/>
      <c r="AG35" s="287"/>
      <c r="AH35" s="287"/>
      <c r="AI35" s="287"/>
      <c r="AJ35" s="287"/>
      <c r="AK35" s="287"/>
      <c r="AL35" s="283" t="s">
        <v>197</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251286</v>
      </c>
      <c r="CS35" s="313"/>
      <c r="CT35" s="313"/>
      <c r="CU35" s="313"/>
      <c r="CV35" s="313"/>
      <c r="CW35" s="313"/>
      <c r="CX35" s="313"/>
      <c r="CY35" s="332"/>
      <c r="CZ35" s="283">
        <v>0.4</v>
      </c>
      <c r="DA35" s="335"/>
      <c r="DB35" s="335"/>
      <c r="DC35" s="338"/>
      <c r="DD35" s="288">
        <v>246479</v>
      </c>
      <c r="DE35" s="313"/>
      <c r="DF35" s="313"/>
      <c r="DG35" s="313"/>
      <c r="DH35" s="313"/>
      <c r="DI35" s="313"/>
      <c r="DJ35" s="313"/>
      <c r="DK35" s="332"/>
      <c r="DL35" s="288">
        <v>242089</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354716</v>
      </c>
      <c r="S36" s="217"/>
      <c r="T36" s="217"/>
      <c r="U36" s="217"/>
      <c r="V36" s="217"/>
      <c r="W36" s="217"/>
      <c r="X36" s="217"/>
      <c r="Y36" s="279"/>
      <c r="Z36" s="282">
        <v>0.6</v>
      </c>
      <c r="AA36" s="282"/>
      <c r="AB36" s="282"/>
      <c r="AC36" s="282"/>
      <c r="AD36" s="287" t="s">
        <v>197</v>
      </c>
      <c r="AE36" s="287"/>
      <c r="AF36" s="287"/>
      <c r="AG36" s="287"/>
      <c r="AH36" s="287"/>
      <c r="AI36" s="287"/>
      <c r="AJ36" s="287"/>
      <c r="AK36" s="287"/>
      <c r="AL36" s="283" t="s">
        <v>197</v>
      </c>
      <c r="AM36" s="238"/>
      <c r="AN36" s="238"/>
      <c r="AO36" s="296"/>
      <c r="AP36" s="95"/>
      <c r="AQ36" s="301" t="s">
        <v>386</v>
      </c>
      <c r="AR36" s="304"/>
      <c r="AS36" s="304"/>
      <c r="AT36" s="304"/>
      <c r="AU36" s="304"/>
      <c r="AV36" s="304"/>
      <c r="AW36" s="304"/>
      <c r="AX36" s="304"/>
      <c r="AY36" s="309"/>
      <c r="AZ36" s="273">
        <v>8995002</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91931</v>
      </c>
      <c r="BW36" s="276"/>
      <c r="BX36" s="276"/>
      <c r="BY36" s="276"/>
      <c r="BZ36" s="276"/>
      <c r="CA36" s="276"/>
      <c r="CB36" s="315"/>
      <c r="CD36" s="261" t="s">
        <v>28</v>
      </c>
      <c r="CE36" s="1"/>
      <c r="CF36" s="1"/>
      <c r="CG36" s="1"/>
      <c r="CH36" s="1"/>
      <c r="CI36" s="1"/>
      <c r="CJ36" s="1"/>
      <c r="CK36" s="1"/>
      <c r="CL36" s="1"/>
      <c r="CM36" s="1"/>
      <c r="CN36" s="1"/>
      <c r="CO36" s="1"/>
      <c r="CP36" s="1"/>
      <c r="CQ36" s="269"/>
      <c r="CR36" s="274">
        <v>5941124</v>
      </c>
      <c r="CS36" s="217"/>
      <c r="CT36" s="217"/>
      <c r="CU36" s="217"/>
      <c r="CV36" s="217"/>
      <c r="CW36" s="217"/>
      <c r="CX36" s="217"/>
      <c r="CY36" s="279"/>
      <c r="CZ36" s="283">
        <v>9.8000000000000007</v>
      </c>
      <c r="DA36" s="335"/>
      <c r="DB36" s="335"/>
      <c r="DC36" s="338"/>
      <c r="DD36" s="288">
        <v>5553293</v>
      </c>
      <c r="DE36" s="217"/>
      <c r="DF36" s="217"/>
      <c r="DG36" s="217"/>
      <c r="DH36" s="217"/>
      <c r="DI36" s="217"/>
      <c r="DJ36" s="217"/>
      <c r="DK36" s="279"/>
      <c r="DL36" s="288">
        <v>3242147</v>
      </c>
      <c r="DM36" s="217"/>
      <c r="DN36" s="217"/>
      <c r="DO36" s="217"/>
      <c r="DP36" s="217"/>
      <c r="DQ36" s="217"/>
      <c r="DR36" s="217"/>
      <c r="DS36" s="217"/>
      <c r="DT36" s="217"/>
      <c r="DU36" s="217"/>
      <c r="DV36" s="279"/>
      <c r="DW36" s="283">
        <v>9.1999999999999993</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1236898</v>
      </c>
      <c r="S37" s="217"/>
      <c r="T37" s="217"/>
      <c r="U37" s="217"/>
      <c r="V37" s="217"/>
      <c r="W37" s="217"/>
      <c r="X37" s="217"/>
      <c r="Y37" s="279"/>
      <c r="Z37" s="282">
        <v>2</v>
      </c>
      <c r="AA37" s="282"/>
      <c r="AB37" s="282"/>
      <c r="AC37" s="282"/>
      <c r="AD37" s="287">
        <v>2623</v>
      </c>
      <c r="AE37" s="287"/>
      <c r="AF37" s="287"/>
      <c r="AG37" s="287"/>
      <c r="AH37" s="287"/>
      <c r="AI37" s="287"/>
      <c r="AJ37" s="287"/>
      <c r="AK37" s="287"/>
      <c r="AL37" s="283">
        <v>0</v>
      </c>
      <c r="AM37" s="238"/>
      <c r="AN37" s="238"/>
      <c r="AO37" s="296"/>
      <c r="AQ37" s="302" t="s">
        <v>405</v>
      </c>
      <c r="AR37" s="111"/>
      <c r="AS37" s="111"/>
      <c r="AT37" s="111"/>
      <c r="AU37" s="111"/>
      <c r="AV37" s="111"/>
      <c r="AW37" s="111"/>
      <c r="AX37" s="111"/>
      <c r="AY37" s="310"/>
      <c r="AZ37" s="274">
        <v>1393831</v>
      </c>
      <c r="BA37" s="217"/>
      <c r="BB37" s="217"/>
      <c r="BC37" s="217"/>
      <c r="BD37" s="313"/>
      <c r="BE37" s="313"/>
      <c r="BF37" s="316"/>
      <c r="BG37" s="261" t="s">
        <v>410</v>
      </c>
      <c r="BH37" s="1"/>
      <c r="BI37" s="1"/>
      <c r="BJ37" s="1"/>
      <c r="BK37" s="1"/>
      <c r="BL37" s="1"/>
      <c r="BM37" s="1"/>
      <c r="BN37" s="1"/>
      <c r="BO37" s="1"/>
      <c r="BP37" s="1"/>
      <c r="BQ37" s="1"/>
      <c r="BR37" s="1"/>
      <c r="BS37" s="1"/>
      <c r="BT37" s="1"/>
      <c r="BU37" s="269"/>
      <c r="BV37" s="274">
        <v>29488</v>
      </c>
      <c r="BW37" s="217"/>
      <c r="BX37" s="217"/>
      <c r="BY37" s="217"/>
      <c r="BZ37" s="217"/>
      <c r="CA37" s="217"/>
      <c r="CB37" s="326"/>
      <c r="CD37" s="261" t="s">
        <v>156</v>
      </c>
      <c r="CE37" s="1"/>
      <c r="CF37" s="1"/>
      <c r="CG37" s="1"/>
      <c r="CH37" s="1"/>
      <c r="CI37" s="1"/>
      <c r="CJ37" s="1"/>
      <c r="CK37" s="1"/>
      <c r="CL37" s="1"/>
      <c r="CM37" s="1"/>
      <c r="CN37" s="1"/>
      <c r="CO37" s="1"/>
      <c r="CP37" s="1"/>
      <c r="CQ37" s="269"/>
      <c r="CR37" s="274">
        <v>1221490</v>
      </c>
      <c r="CS37" s="313"/>
      <c r="CT37" s="313"/>
      <c r="CU37" s="313"/>
      <c r="CV37" s="313"/>
      <c r="CW37" s="313"/>
      <c r="CX37" s="313"/>
      <c r="CY37" s="332"/>
      <c r="CZ37" s="283">
        <v>2</v>
      </c>
      <c r="DA37" s="335"/>
      <c r="DB37" s="335"/>
      <c r="DC37" s="338"/>
      <c r="DD37" s="288">
        <v>1221490</v>
      </c>
      <c r="DE37" s="313"/>
      <c r="DF37" s="313"/>
      <c r="DG37" s="313"/>
      <c r="DH37" s="313"/>
      <c r="DI37" s="313"/>
      <c r="DJ37" s="313"/>
      <c r="DK37" s="332"/>
      <c r="DL37" s="288">
        <v>1217070</v>
      </c>
      <c r="DM37" s="313"/>
      <c r="DN37" s="313"/>
      <c r="DO37" s="313"/>
      <c r="DP37" s="313"/>
      <c r="DQ37" s="313"/>
      <c r="DR37" s="313"/>
      <c r="DS37" s="313"/>
      <c r="DT37" s="313"/>
      <c r="DU37" s="313"/>
      <c r="DV37" s="332"/>
      <c r="DW37" s="283">
        <v>3.4</v>
      </c>
      <c r="DX37" s="335"/>
      <c r="DY37" s="335"/>
      <c r="DZ37" s="335"/>
      <c r="EA37" s="335"/>
      <c r="EB37" s="335"/>
      <c r="EC37" s="360"/>
    </row>
    <row r="38" spans="2:133" ht="11.25" customHeight="1">
      <c r="B38" s="261" t="s">
        <v>161</v>
      </c>
      <c r="C38" s="1"/>
      <c r="D38" s="1"/>
      <c r="E38" s="1"/>
      <c r="F38" s="1"/>
      <c r="G38" s="1"/>
      <c r="H38" s="1"/>
      <c r="I38" s="1"/>
      <c r="J38" s="1"/>
      <c r="K38" s="1"/>
      <c r="L38" s="1"/>
      <c r="M38" s="1"/>
      <c r="N38" s="1"/>
      <c r="O38" s="1"/>
      <c r="P38" s="1"/>
      <c r="Q38" s="269"/>
      <c r="R38" s="274">
        <v>1570233</v>
      </c>
      <c r="S38" s="217"/>
      <c r="T38" s="217"/>
      <c r="U38" s="217"/>
      <c r="V38" s="217"/>
      <c r="W38" s="217"/>
      <c r="X38" s="217"/>
      <c r="Y38" s="279"/>
      <c r="Z38" s="282">
        <v>2.6</v>
      </c>
      <c r="AA38" s="282"/>
      <c r="AB38" s="282"/>
      <c r="AC38" s="282"/>
      <c r="AD38" s="287" t="s">
        <v>197</v>
      </c>
      <c r="AE38" s="287"/>
      <c r="AF38" s="287"/>
      <c r="AG38" s="287"/>
      <c r="AH38" s="287"/>
      <c r="AI38" s="287"/>
      <c r="AJ38" s="287"/>
      <c r="AK38" s="287"/>
      <c r="AL38" s="283" t="s">
        <v>197</v>
      </c>
      <c r="AM38" s="238"/>
      <c r="AN38" s="238"/>
      <c r="AO38" s="296"/>
      <c r="AQ38" s="302" t="s">
        <v>411</v>
      </c>
      <c r="AR38" s="111"/>
      <c r="AS38" s="111"/>
      <c r="AT38" s="111"/>
      <c r="AU38" s="111"/>
      <c r="AV38" s="111"/>
      <c r="AW38" s="111"/>
      <c r="AX38" s="111"/>
      <c r="AY38" s="310"/>
      <c r="AZ38" s="274">
        <v>995140</v>
      </c>
      <c r="BA38" s="217"/>
      <c r="BB38" s="217"/>
      <c r="BC38" s="217"/>
      <c r="BD38" s="313"/>
      <c r="BE38" s="313"/>
      <c r="BF38" s="316"/>
      <c r="BG38" s="261" t="s">
        <v>412</v>
      </c>
      <c r="BH38" s="1"/>
      <c r="BI38" s="1"/>
      <c r="BJ38" s="1"/>
      <c r="BK38" s="1"/>
      <c r="BL38" s="1"/>
      <c r="BM38" s="1"/>
      <c r="BN38" s="1"/>
      <c r="BO38" s="1"/>
      <c r="BP38" s="1"/>
      <c r="BQ38" s="1"/>
      <c r="BR38" s="1"/>
      <c r="BS38" s="1"/>
      <c r="BT38" s="1"/>
      <c r="BU38" s="269"/>
      <c r="BV38" s="274">
        <v>17198</v>
      </c>
      <c r="BW38" s="217"/>
      <c r="BX38" s="217"/>
      <c r="BY38" s="217"/>
      <c r="BZ38" s="217"/>
      <c r="CA38" s="217"/>
      <c r="CB38" s="326"/>
      <c r="CD38" s="261" t="s">
        <v>413</v>
      </c>
      <c r="CE38" s="1"/>
      <c r="CF38" s="1"/>
      <c r="CG38" s="1"/>
      <c r="CH38" s="1"/>
      <c r="CI38" s="1"/>
      <c r="CJ38" s="1"/>
      <c r="CK38" s="1"/>
      <c r="CL38" s="1"/>
      <c r="CM38" s="1"/>
      <c r="CN38" s="1"/>
      <c r="CO38" s="1"/>
      <c r="CP38" s="1"/>
      <c r="CQ38" s="269"/>
      <c r="CR38" s="274">
        <v>6582294</v>
      </c>
      <c r="CS38" s="217"/>
      <c r="CT38" s="217"/>
      <c r="CU38" s="217"/>
      <c r="CV38" s="217"/>
      <c r="CW38" s="217"/>
      <c r="CX38" s="217"/>
      <c r="CY38" s="279"/>
      <c r="CZ38" s="283">
        <v>10.8</v>
      </c>
      <c r="DA38" s="335"/>
      <c r="DB38" s="335"/>
      <c r="DC38" s="338"/>
      <c r="DD38" s="288">
        <v>5482068</v>
      </c>
      <c r="DE38" s="217"/>
      <c r="DF38" s="217"/>
      <c r="DG38" s="217"/>
      <c r="DH38" s="217"/>
      <c r="DI38" s="217"/>
      <c r="DJ38" s="217"/>
      <c r="DK38" s="279"/>
      <c r="DL38" s="288">
        <v>5401453</v>
      </c>
      <c r="DM38" s="217"/>
      <c r="DN38" s="217"/>
      <c r="DO38" s="217"/>
      <c r="DP38" s="217"/>
      <c r="DQ38" s="217"/>
      <c r="DR38" s="217"/>
      <c r="DS38" s="217"/>
      <c r="DT38" s="217"/>
      <c r="DU38" s="217"/>
      <c r="DV38" s="279"/>
      <c r="DW38" s="283">
        <v>15.3</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304</v>
      </c>
      <c r="AR39" s="111"/>
      <c r="AS39" s="111"/>
      <c r="AT39" s="111"/>
      <c r="AU39" s="111"/>
      <c r="AV39" s="111"/>
      <c r="AW39" s="111"/>
      <c r="AX39" s="111"/>
      <c r="AY39" s="310"/>
      <c r="AZ39" s="274">
        <v>23737</v>
      </c>
      <c r="BA39" s="217"/>
      <c r="BB39" s="217"/>
      <c r="BC39" s="217"/>
      <c r="BD39" s="313"/>
      <c r="BE39" s="313"/>
      <c r="BF39" s="316"/>
      <c r="BG39" s="261" t="s">
        <v>332</v>
      </c>
      <c r="BH39" s="1"/>
      <c r="BI39" s="1"/>
      <c r="BJ39" s="1"/>
      <c r="BK39" s="1"/>
      <c r="BL39" s="1"/>
      <c r="BM39" s="1"/>
      <c r="BN39" s="1"/>
      <c r="BO39" s="1"/>
      <c r="BP39" s="1"/>
      <c r="BQ39" s="1"/>
      <c r="BR39" s="1"/>
      <c r="BS39" s="1"/>
      <c r="BT39" s="1"/>
      <c r="BU39" s="269"/>
      <c r="BV39" s="274">
        <v>24684</v>
      </c>
      <c r="BW39" s="217"/>
      <c r="BX39" s="217"/>
      <c r="BY39" s="217"/>
      <c r="BZ39" s="217"/>
      <c r="CA39" s="217"/>
      <c r="CB39" s="326"/>
      <c r="CD39" s="261" t="s">
        <v>418</v>
      </c>
      <c r="CE39" s="1"/>
      <c r="CF39" s="1"/>
      <c r="CG39" s="1"/>
      <c r="CH39" s="1"/>
      <c r="CI39" s="1"/>
      <c r="CJ39" s="1"/>
      <c r="CK39" s="1"/>
      <c r="CL39" s="1"/>
      <c r="CM39" s="1"/>
      <c r="CN39" s="1"/>
      <c r="CO39" s="1"/>
      <c r="CP39" s="1"/>
      <c r="CQ39" s="269"/>
      <c r="CR39" s="274">
        <v>1016252</v>
      </c>
      <c r="CS39" s="313"/>
      <c r="CT39" s="313"/>
      <c r="CU39" s="313"/>
      <c r="CV39" s="313"/>
      <c r="CW39" s="313"/>
      <c r="CX39" s="313"/>
      <c r="CY39" s="332"/>
      <c r="CZ39" s="283">
        <v>1.7</v>
      </c>
      <c r="DA39" s="335"/>
      <c r="DB39" s="335"/>
      <c r="DC39" s="338"/>
      <c r="DD39" s="288">
        <v>657462</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153133</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421</v>
      </c>
      <c r="AR40" s="111"/>
      <c r="AS40" s="111"/>
      <c r="AT40" s="111"/>
      <c r="AU40" s="111"/>
      <c r="AV40" s="111"/>
      <c r="AW40" s="111"/>
      <c r="AX40" s="111"/>
      <c r="AY40" s="310"/>
      <c r="AZ40" s="274" t="s">
        <v>197</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108</v>
      </c>
      <c r="BW40" s="217"/>
      <c r="BX40" s="217"/>
      <c r="BY40" s="217"/>
      <c r="BZ40" s="217"/>
      <c r="CA40" s="217"/>
      <c r="CB40" s="326"/>
      <c r="CD40" s="261" t="s">
        <v>366</v>
      </c>
      <c r="CE40" s="1"/>
      <c r="CF40" s="1"/>
      <c r="CG40" s="1"/>
      <c r="CH40" s="1"/>
      <c r="CI40" s="1"/>
      <c r="CJ40" s="1"/>
      <c r="CK40" s="1"/>
      <c r="CL40" s="1"/>
      <c r="CM40" s="1"/>
      <c r="CN40" s="1"/>
      <c r="CO40" s="1"/>
      <c r="CP40" s="1"/>
      <c r="CQ40" s="269"/>
      <c r="CR40" s="274">
        <v>25521</v>
      </c>
      <c r="CS40" s="217"/>
      <c r="CT40" s="217"/>
      <c r="CU40" s="217"/>
      <c r="CV40" s="217"/>
      <c r="CW40" s="217"/>
      <c r="CX40" s="217"/>
      <c r="CY40" s="279"/>
      <c r="CZ40" s="283">
        <v>0</v>
      </c>
      <c r="DA40" s="335"/>
      <c r="DB40" s="335"/>
      <c r="DC40" s="338"/>
      <c r="DD40" s="288">
        <v>41</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61361501</v>
      </c>
      <c r="S41" s="277"/>
      <c r="T41" s="277"/>
      <c r="U41" s="277"/>
      <c r="V41" s="277"/>
      <c r="W41" s="277"/>
      <c r="X41" s="277"/>
      <c r="Y41" s="280"/>
      <c r="Z41" s="284">
        <v>100</v>
      </c>
      <c r="AA41" s="284"/>
      <c r="AB41" s="284"/>
      <c r="AC41" s="284"/>
      <c r="AD41" s="289">
        <v>35184807</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1158474</v>
      </c>
      <c r="BA41" s="217"/>
      <c r="BB41" s="217"/>
      <c r="BC41" s="217"/>
      <c r="BD41" s="313"/>
      <c r="BE41" s="313"/>
      <c r="BF41" s="316"/>
      <c r="BG41" s="299"/>
      <c r="BH41" s="29"/>
      <c r="BI41" s="29"/>
      <c r="BJ41" s="29"/>
      <c r="BK41" s="29"/>
      <c r="BL41" s="29"/>
      <c r="BM41" s="1" t="s">
        <v>337</v>
      </c>
      <c r="BN41" s="1"/>
      <c r="BO41" s="1"/>
      <c r="BP41" s="1"/>
      <c r="BQ41" s="1"/>
      <c r="BR41" s="1"/>
      <c r="BS41" s="1"/>
      <c r="BT41" s="1"/>
      <c r="BU41" s="269"/>
      <c r="BV41" s="274" t="s">
        <v>197</v>
      </c>
      <c r="BW41" s="217"/>
      <c r="BX41" s="217"/>
      <c r="BY41" s="217"/>
      <c r="BZ41" s="217"/>
      <c r="CA41" s="217"/>
      <c r="CB41" s="326"/>
      <c r="CD41" s="261" t="s">
        <v>281</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5423820</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402</v>
      </c>
      <c r="BW42" s="277"/>
      <c r="BX42" s="277"/>
      <c r="BY42" s="277"/>
      <c r="BZ42" s="277"/>
      <c r="CA42" s="277"/>
      <c r="CB42" s="327"/>
      <c r="CD42" s="261" t="s">
        <v>273</v>
      </c>
      <c r="CE42" s="1"/>
      <c r="CF42" s="1"/>
      <c r="CG42" s="1"/>
      <c r="CH42" s="1"/>
      <c r="CI42" s="1"/>
      <c r="CJ42" s="1"/>
      <c r="CK42" s="1"/>
      <c r="CL42" s="1"/>
      <c r="CM42" s="1"/>
      <c r="CN42" s="1"/>
      <c r="CO42" s="1"/>
      <c r="CP42" s="1"/>
      <c r="CQ42" s="269"/>
      <c r="CR42" s="274">
        <v>2918679</v>
      </c>
      <c r="CS42" s="313"/>
      <c r="CT42" s="313"/>
      <c r="CU42" s="313"/>
      <c r="CV42" s="313"/>
      <c r="CW42" s="313"/>
      <c r="CX42" s="313"/>
      <c r="CY42" s="332"/>
      <c r="CZ42" s="283">
        <v>4.8</v>
      </c>
      <c r="DA42" s="335"/>
      <c r="DB42" s="335"/>
      <c r="DC42" s="338"/>
      <c r="DD42" s="288">
        <v>701921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v>194152</v>
      </c>
      <c r="CS43" s="313"/>
      <c r="CT43" s="313"/>
      <c r="CU43" s="313"/>
      <c r="CV43" s="313"/>
      <c r="CW43" s="313"/>
      <c r="CX43" s="313"/>
      <c r="CY43" s="332"/>
      <c r="CZ43" s="283">
        <v>0.3</v>
      </c>
      <c r="DA43" s="335"/>
      <c r="DB43" s="335"/>
      <c r="DC43" s="338"/>
      <c r="DD43" s="288">
        <v>185157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428</v>
      </c>
      <c r="CG44" s="1"/>
      <c r="CH44" s="1"/>
      <c r="CI44" s="1"/>
      <c r="CJ44" s="1"/>
      <c r="CK44" s="1"/>
      <c r="CL44" s="1"/>
      <c r="CM44" s="1"/>
      <c r="CN44" s="1"/>
      <c r="CO44" s="1"/>
      <c r="CP44" s="1"/>
      <c r="CQ44" s="269"/>
      <c r="CR44" s="274">
        <v>2918679</v>
      </c>
      <c r="CS44" s="217"/>
      <c r="CT44" s="217"/>
      <c r="CU44" s="217"/>
      <c r="CV44" s="217"/>
      <c r="CW44" s="217"/>
      <c r="CX44" s="217"/>
      <c r="CY44" s="279"/>
      <c r="CZ44" s="283">
        <v>4.8</v>
      </c>
      <c r="DA44" s="238"/>
      <c r="DB44" s="238"/>
      <c r="DC44" s="285"/>
      <c r="DD44" s="288">
        <v>701921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808103</v>
      </c>
      <c r="CS45" s="313"/>
      <c r="CT45" s="313"/>
      <c r="CU45" s="313"/>
      <c r="CV45" s="313"/>
      <c r="CW45" s="313"/>
      <c r="CX45" s="313"/>
      <c r="CY45" s="332"/>
      <c r="CZ45" s="283">
        <v>1.3</v>
      </c>
      <c r="DA45" s="335"/>
      <c r="DB45" s="335"/>
      <c r="DC45" s="338"/>
      <c r="DD45" s="288">
        <v>44917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1898907</v>
      </c>
      <c r="CS46" s="217"/>
      <c r="CT46" s="217"/>
      <c r="CU46" s="217"/>
      <c r="CV46" s="217"/>
      <c r="CW46" s="217"/>
      <c r="CX46" s="217"/>
      <c r="CY46" s="279"/>
      <c r="CZ46" s="283">
        <v>3.1</v>
      </c>
      <c r="DA46" s="238"/>
      <c r="DB46" s="238"/>
      <c r="DC46" s="285"/>
      <c r="DD46" s="288">
        <v>625496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358</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60786749</v>
      </c>
      <c r="CS49" s="312"/>
      <c r="CT49" s="312"/>
      <c r="CU49" s="312"/>
      <c r="CV49" s="312"/>
      <c r="CW49" s="312"/>
      <c r="CX49" s="312"/>
      <c r="CY49" s="333"/>
      <c r="CZ49" s="292">
        <v>100</v>
      </c>
      <c r="DA49" s="336"/>
      <c r="DB49" s="336"/>
      <c r="DC49" s="339"/>
      <c r="DD49" s="342">
        <v>41577320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1TcY6ySHZGt5LDFoKi3UIbiO79kUhVdstAn71mszwfS3RIKmAVNhHZ05sjfTgaUt3S4LqI2BrbwN3dKRtzNmA==" saltValue="wrjowzy1Rb1jiN8VZ+Pu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55" zoomScale="70" zoomScaleNormal="70" zoomScaleSheetLayoutView="70" workbookViewId="0">
      <selection activeCell="BR65" sqref="BR65"/>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168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177</v>
      </c>
      <c r="R5" s="447"/>
      <c r="S5" s="447"/>
      <c r="T5" s="447"/>
      <c r="U5" s="458"/>
      <c r="V5" s="435" t="s">
        <v>436</v>
      </c>
      <c r="W5" s="447"/>
      <c r="X5" s="447"/>
      <c r="Y5" s="447"/>
      <c r="Z5" s="458"/>
      <c r="AA5" s="435" t="s">
        <v>437</v>
      </c>
      <c r="AB5" s="447"/>
      <c r="AC5" s="447"/>
      <c r="AD5" s="447"/>
      <c r="AE5" s="447"/>
      <c r="AF5" s="504" t="s">
        <v>175</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316</v>
      </c>
      <c r="CN5" s="447"/>
      <c r="CO5" s="447"/>
      <c r="CP5" s="447"/>
      <c r="CQ5" s="458"/>
      <c r="CR5" s="435" t="s">
        <v>238</v>
      </c>
      <c r="CS5" s="447"/>
      <c r="CT5" s="447"/>
      <c r="CU5" s="447"/>
      <c r="CV5" s="458"/>
      <c r="CW5" s="435" t="s">
        <v>49</v>
      </c>
      <c r="CX5" s="447"/>
      <c r="CY5" s="447"/>
      <c r="CZ5" s="447"/>
      <c r="DA5" s="458"/>
      <c r="DB5" s="435" t="s">
        <v>407</v>
      </c>
      <c r="DC5" s="447"/>
      <c r="DD5" s="447"/>
      <c r="DE5" s="447"/>
      <c r="DF5" s="458"/>
      <c r="DG5" s="700" t="s">
        <v>236</v>
      </c>
      <c r="DH5" s="703"/>
      <c r="DI5" s="703"/>
      <c r="DJ5" s="703"/>
      <c r="DK5" s="708"/>
      <c r="DL5" s="700" t="s">
        <v>443</v>
      </c>
      <c r="DM5" s="703"/>
      <c r="DN5" s="703"/>
      <c r="DO5" s="703"/>
      <c r="DP5" s="708"/>
      <c r="DQ5" s="435" t="s">
        <v>445</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446</v>
      </c>
      <c r="C7" s="419"/>
      <c r="D7" s="419"/>
      <c r="E7" s="419"/>
      <c r="F7" s="419"/>
      <c r="G7" s="419"/>
      <c r="H7" s="419"/>
      <c r="I7" s="419"/>
      <c r="J7" s="419"/>
      <c r="K7" s="419"/>
      <c r="L7" s="419"/>
      <c r="M7" s="419"/>
      <c r="N7" s="419"/>
      <c r="O7" s="419"/>
      <c r="P7" s="431"/>
      <c r="Q7" s="437">
        <v>60877</v>
      </c>
      <c r="R7" s="449"/>
      <c r="S7" s="449"/>
      <c r="T7" s="449"/>
      <c r="U7" s="449"/>
      <c r="V7" s="449">
        <v>60302</v>
      </c>
      <c r="W7" s="449"/>
      <c r="X7" s="449"/>
      <c r="Y7" s="449"/>
      <c r="Z7" s="449"/>
      <c r="AA7" s="449">
        <v>575</v>
      </c>
      <c r="AB7" s="449"/>
      <c r="AC7" s="449"/>
      <c r="AD7" s="449"/>
      <c r="AE7" s="492"/>
      <c r="AF7" s="506">
        <v>371</v>
      </c>
      <c r="AG7" s="519"/>
      <c r="AH7" s="519"/>
      <c r="AI7" s="519"/>
      <c r="AJ7" s="524"/>
      <c r="AK7" s="532">
        <v>504</v>
      </c>
      <c r="AL7" s="449"/>
      <c r="AM7" s="449"/>
      <c r="AN7" s="449"/>
      <c r="AO7" s="449"/>
      <c r="AP7" s="449">
        <v>62019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88</v>
      </c>
      <c r="BT7" s="419"/>
      <c r="BU7" s="419"/>
      <c r="BV7" s="419"/>
      <c r="BW7" s="419"/>
      <c r="BX7" s="419"/>
      <c r="BY7" s="419"/>
      <c r="BZ7" s="419"/>
      <c r="CA7" s="419"/>
      <c r="CB7" s="419"/>
      <c r="CC7" s="419"/>
      <c r="CD7" s="419"/>
      <c r="CE7" s="419"/>
      <c r="CF7" s="419"/>
      <c r="CG7" s="431"/>
      <c r="CH7" s="663">
        <v>0</v>
      </c>
      <c r="CI7" s="666"/>
      <c r="CJ7" s="666"/>
      <c r="CK7" s="666"/>
      <c r="CL7" s="681"/>
      <c r="CM7" s="663">
        <v>66</v>
      </c>
      <c r="CN7" s="666"/>
      <c r="CO7" s="666"/>
      <c r="CP7" s="666"/>
      <c r="CQ7" s="681"/>
      <c r="CR7" s="663">
        <v>5</v>
      </c>
      <c r="CS7" s="666"/>
      <c r="CT7" s="666"/>
      <c r="CU7" s="666"/>
      <c r="CV7" s="681"/>
      <c r="CW7" s="663" t="s">
        <v>197</v>
      </c>
      <c r="CX7" s="666"/>
      <c r="CY7" s="666"/>
      <c r="CZ7" s="666"/>
      <c r="DA7" s="681"/>
      <c r="DB7" s="663" t="s">
        <v>197</v>
      </c>
      <c r="DC7" s="666"/>
      <c r="DD7" s="666"/>
      <c r="DE7" s="666"/>
      <c r="DF7" s="681"/>
      <c r="DG7" s="663">
        <v>1823</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t="s">
        <v>448</v>
      </c>
      <c r="C8" s="420"/>
      <c r="D8" s="420"/>
      <c r="E8" s="420"/>
      <c r="F8" s="420"/>
      <c r="G8" s="420"/>
      <c r="H8" s="420"/>
      <c r="I8" s="420"/>
      <c r="J8" s="420"/>
      <c r="K8" s="420"/>
      <c r="L8" s="420"/>
      <c r="M8" s="420"/>
      <c r="N8" s="420"/>
      <c r="O8" s="420"/>
      <c r="P8" s="432"/>
      <c r="Q8" s="438">
        <v>938</v>
      </c>
      <c r="R8" s="450"/>
      <c r="S8" s="450"/>
      <c r="T8" s="450"/>
      <c r="U8" s="450"/>
      <c r="V8" s="450">
        <v>938</v>
      </c>
      <c r="W8" s="450"/>
      <c r="X8" s="450"/>
      <c r="Y8" s="450"/>
      <c r="Z8" s="450"/>
      <c r="AA8" s="450">
        <v>0</v>
      </c>
      <c r="AB8" s="450"/>
      <c r="AC8" s="450"/>
      <c r="AD8" s="450"/>
      <c r="AE8" s="461"/>
      <c r="AF8" s="507" t="s">
        <v>197</v>
      </c>
      <c r="AG8" s="456"/>
      <c r="AH8" s="456"/>
      <c r="AI8" s="456"/>
      <c r="AJ8" s="525"/>
      <c r="AK8" s="460">
        <v>425</v>
      </c>
      <c r="AL8" s="450"/>
      <c r="AM8" s="450"/>
      <c r="AN8" s="450"/>
      <c r="AO8" s="450"/>
      <c r="AP8" s="450">
        <v>2537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174</v>
      </c>
      <c r="BS8" s="400" t="s">
        <v>529</v>
      </c>
      <c r="BT8" s="420"/>
      <c r="BU8" s="420"/>
      <c r="BV8" s="420"/>
      <c r="BW8" s="420"/>
      <c r="BX8" s="420"/>
      <c r="BY8" s="420"/>
      <c r="BZ8" s="420"/>
      <c r="CA8" s="420"/>
      <c r="CB8" s="420"/>
      <c r="CC8" s="420"/>
      <c r="CD8" s="420"/>
      <c r="CE8" s="420"/>
      <c r="CF8" s="420"/>
      <c r="CG8" s="432"/>
      <c r="CH8" s="444">
        <v>22</v>
      </c>
      <c r="CI8" s="456"/>
      <c r="CJ8" s="456"/>
      <c r="CK8" s="456"/>
      <c r="CL8" s="682"/>
      <c r="CM8" s="444">
        <v>316</v>
      </c>
      <c r="CN8" s="456"/>
      <c r="CO8" s="456"/>
      <c r="CP8" s="456"/>
      <c r="CQ8" s="682"/>
      <c r="CR8" s="444">
        <v>2</v>
      </c>
      <c r="CS8" s="456"/>
      <c r="CT8" s="456"/>
      <c r="CU8" s="456"/>
      <c r="CV8" s="682"/>
      <c r="CW8" s="444">
        <v>683</v>
      </c>
      <c r="CX8" s="456"/>
      <c r="CY8" s="456"/>
      <c r="CZ8" s="456"/>
      <c r="DA8" s="682"/>
      <c r="DB8" s="444" t="s">
        <v>197</v>
      </c>
      <c r="DC8" s="456"/>
      <c r="DD8" s="456"/>
      <c r="DE8" s="456"/>
      <c r="DF8" s="682"/>
      <c r="DG8" s="444" t="s">
        <v>197</v>
      </c>
      <c r="DH8" s="456"/>
      <c r="DI8" s="456"/>
      <c r="DJ8" s="456"/>
      <c r="DK8" s="682"/>
      <c r="DL8" s="444">
        <v>5643</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t="s">
        <v>174</v>
      </c>
      <c r="BS9" s="400" t="s">
        <v>121</v>
      </c>
      <c r="BT9" s="420"/>
      <c r="BU9" s="420"/>
      <c r="BV9" s="420"/>
      <c r="BW9" s="420"/>
      <c r="BX9" s="420"/>
      <c r="BY9" s="420"/>
      <c r="BZ9" s="420"/>
      <c r="CA9" s="420"/>
      <c r="CB9" s="420"/>
      <c r="CC9" s="420"/>
      <c r="CD9" s="420"/>
      <c r="CE9" s="420"/>
      <c r="CF9" s="420"/>
      <c r="CG9" s="432"/>
      <c r="CH9" s="444">
        <v>160</v>
      </c>
      <c r="CI9" s="456"/>
      <c r="CJ9" s="456"/>
      <c r="CK9" s="456"/>
      <c r="CL9" s="682"/>
      <c r="CM9" s="444">
        <v>2116</v>
      </c>
      <c r="CN9" s="456"/>
      <c r="CO9" s="456"/>
      <c r="CP9" s="456"/>
      <c r="CQ9" s="682"/>
      <c r="CR9" s="444">
        <v>200</v>
      </c>
      <c r="CS9" s="456"/>
      <c r="CT9" s="456"/>
      <c r="CU9" s="456"/>
      <c r="CV9" s="682"/>
      <c r="CW9" s="444" t="s">
        <v>197</v>
      </c>
      <c r="CX9" s="456"/>
      <c r="CY9" s="456"/>
      <c r="CZ9" s="456"/>
      <c r="DA9" s="682"/>
      <c r="DB9" s="444">
        <v>1336</v>
      </c>
      <c r="DC9" s="456"/>
      <c r="DD9" s="456"/>
      <c r="DE9" s="456"/>
      <c r="DF9" s="682"/>
      <c r="DG9" s="444" t="s">
        <v>197</v>
      </c>
      <c r="DH9" s="456"/>
      <c r="DI9" s="456"/>
      <c r="DJ9" s="456"/>
      <c r="DK9" s="682"/>
      <c r="DL9" s="444">
        <v>150</v>
      </c>
      <c r="DM9" s="456"/>
      <c r="DN9" s="456"/>
      <c r="DO9" s="456"/>
      <c r="DP9" s="682"/>
      <c r="DQ9" s="444">
        <v>15</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300</v>
      </c>
      <c r="C23" s="421"/>
      <c r="D23" s="421"/>
      <c r="E23" s="421"/>
      <c r="F23" s="421"/>
      <c r="G23" s="421"/>
      <c r="H23" s="421"/>
      <c r="I23" s="421"/>
      <c r="J23" s="421"/>
      <c r="K23" s="421"/>
      <c r="L23" s="421"/>
      <c r="M23" s="421"/>
      <c r="N23" s="421"/>
      <c r="O23" s="421"/>
      <c r="P23" s="433"/>
      <c r="Q23" s="440">
        <v>61362</v>
      </c>
      <c r="R23" s="452"/>
      <c r="S23" s="452"/>
      <c r="T23" s="452"/>
      <c r="U23" s="452"/>
      <c r="V23" s="452">
        <v>60787</v>
      </c>
      <c r="W23" s="452"/>
      <c r="X23" s="452"/>
      <c r="Y23" s="452"/>
      <c r="Z23" s="452"/>
      <c r="AA23" s="452">
        <v>575</v>
      </c>
      <c r="AB23" s="452"/>
      <c r="AC23" s="452"/>
      <c r="AD23" s="452"/>
      <c r="AE23" s="494"/>
      <c r="AF23" s="508">
        <v>371</v>
      </c>
      <c r="AG23" s="452"/>
      <c r="AH23" s="452"/>
      <c r="AI23" s="452"/>
      <c r="AJ23" s="526"/>
      <c r="AK23" s="534"/>
      <c r="AL23" s="455"/>
      <c r="AM23" s="455"/>
      <c r="AN23" s="455"/>
      <c r="AO23" s="455"/>
      <c r="AP23" s="452">
        <v>64556</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241</v>
      </c>
      <c r="AG26" s="520"/>
      <c r="AH26" s="520"/>
      <c r="AI26" s="520"/>
      <c r="AJ26" s="527"/>
      <c r="AK26" s="447" t="s">
        <v>387</v>
      </c>
      <c r="AL26" s="447"/>
      <c r="AM26" s="447"/>
      <c r="AN26" s="447"/>
      <c r="AO26" s="458"/>
      <c r="AP26" s="435" t="s">
        <v>354</v>
      </c>
      <c r="AQ26" s="447"/>
      <c r="AR26" s="447"/>
      <c r="AS26" s="447"/>
      <c r="AT26" s="458"/>
      <c r="AU26" s="435" t="s">
        <v>454</v>
      </c>
      <c r="AV26" s="447"/>
      <c r="AW26" s="447"/>
      <c r="AX26" s="447"/>
      <c r="AY26" s="458"/>
      <c r="AZ26" s="435" t="s">
        <v>455</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14513</v>
      </c>
      <c r="R28" s="453"/>
      <c r="S28" s="453"/>
      <c r="T28" s="453"/>
      <c r="U28" s="453"/>
      <c r="V28" s="453">
        <v>14421</v>
      </c>
      <c r="W28" s="453"/>
      <c r="X28" s="453"/>
      <c r="Y28" s="453"/>
      <c r="Z28" s="453"/>
      <c r="AA28" s="453">
        <v>92</v>
      </c>
      <c r="AB28" s="453"/>
      <c r="AC28" s="453"/>
      <c r="AD28" s="453"/>
      <c r="AE28" s="495"/>
      <c r="AF28" s="511">
        <v>92</v>
      </c>
      <c r="AG28" s="453"/>
      <c r="AH28" s="453"/>
      <c r="AI28" s="453"/>
      <c r="AJ28" s="529"/>
      <c r="AK28" s="535">
        <v>1158</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457</v>
      </c>
      <c r="C29" s="420"/>
      <c r="D29" s="420"/>
      <c r="E29" s="420"/>
      <c r="F29" s="420"/>
      <c r="G29" s="420"/>
      <c r="H29" s="420"/>
      <c r="I29" s="420"/>
      <c r="J29" s="420"/>
      <c r="K29" s="420"/>
      <c r="L29" s="420"/>
      <c r="M29" s="420"/>
      <c r="N29" s="420"/>
      <c r="O29" s="420"/>
      <c r="P29" s="432"/>
      <c r="Q29" s="438">
        <v>4058</v>
      </c>
      <c r="R29" s="450"/>
      <c r="S29" s="450"/>
      <c r="T29" s="450"/>
      <c r="U29" s="450"/>
      <c r="V29" s="450">
        <v>3926</v>
      </c>
      <c r="W29" s="450"/>
      <c r="X29" s="450"/>
      <c r="Y29" s="450"/>
      <c r="Z29" s="450"/>
      <c r="AA29" s="450">
        <v>132</v>
      </c>
      <c r="AB29" s="450"/>
      <c r="AC29" s="450"/>
      <c r="AD29" s="450"/>
      <c r="AE29" s="461"/>
      <c r="AF29" s="507">
        <v>132</v>
      </c>
      <c r="AG29" s="456"/>
      <c r="AH29" s="456"/>
      <c r="AI29" s="456"/>
      <c r="AJ29" s="525"/>
      <c r="AK29" s="460">
        <v>616</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280</v>
      </c>
      <c r="C30" s="420"/>
      <c r="D30" s="420"/>
      <c r="E30" s="420"/>
      <c r="F30" s="420"/>
      <c r="G30" s="420"/>
      <c r="H30" s="420"/>
      <c r="I30" s="420"/>
      <c r="J30" s="420"/>
      <c r="K30" s="420"/>
      <c r="L30" s="420"/>
      <c r="M30" s="420"/>
      <c r="N30" s="420"/>
      <c r="O30" s="420"/>
      <c r="P30" s="432"/>
      <c r="Q30" s="438">
        <v>16422</v>
      </c>
      <c r="R30" s="450"/>
      <c r="S30" s="450"/>
      <c r="T30" s="450"/>
      <c r="U30" s="450"/>
      <c r="V30" s="450">
        <v>16178</v>
      </c>
      <c r="W30" s="450"/>
      <c r="X30" s="450"/>
      <c r="Y30" s="450"/>
      <c r="Z30" s="450"/>
      <c r="AA30" s="450">
        <v>244</v>
      </c>
      <c r="AB30" s="450"/>
      <c r="AC30" s="450"/>
      <c r="AD30" s="450"/>
      <c r="AE30" s="461"/>
      <c r="AF30" s="507">
        <v>244</v>
      </c>
      <c r="AG30" s="456"/>
      <c r="AH30" s="456"/>
      <c r="AI30" s="456"/>
      <c r="AJ30" s="525"/>
      <c r="AK30" s="460">
        <v>2442</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3282</v>
      </c>
      <c r="R31" s="450"/>
      <c r="S31" s="450"/>
      <c r="T31" s="450"/>
      <c r="U31" s="450"/>
      <c r="V31" s="450">
        <v>3023</v>
      </c>
      <c r="W31" s="450"/>
      <c r="X31" s="450"/>
      <c r="Y31" s="450"/>
      <c r="Z31" s="450"/>
      <c r="AA31" s="450">
        <v>259</v>
      </c>
      <c r="AB31" s="450"/>
      <c r="AC31" s="450"/>
      <c r="AD31" s="450"/>
      <c r="AE31" s="461"/>
      <c r="AF31" s="507">
        <v>4936</v>
      </c>
      <c r="AG31" s="456"/>
      <c r="AH31" s="456"/>
      <c r="AI31" s="456"/>
      <c r="AJ31" s="525"/>
      <c r="AK31" s="460">
        <v>23</v>
      </c>
      <c r="AL31" s="450"/>
      <c r="AM31" s="450"/>
      <c r="AN31" s="450"/>
      <c r="AO31" s="450"/>
      <c r="AP31" s="450">
        <v>1937</v>
      </c>
      <c r="AQ31" s="450"/>
      <c r="AR31" s="450"/>
      <c r="AS31" s="450"/>
      <c r="AT31" s="450"/>
      <c r="AU31" s="450">
        <v>2</v>
      </c>
      <c r="AV31" s="450"/>
      <c r="AW31" s="450"/>
      <c r="AX31" s="450"/>
      <c r="AY31" s="450"/>
      <c r="AZ31" s="597" t="s">
        <v>197</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460</v>
      </c>
      <c r="C32" s="420"/>
      <c r="D32" s="420"/>
      <c r="E32" s="420"/>
      <c r="F32" s="420"/>
      <c r="G32" s="420"/>
      <c r="H32" s="420"/>
      <c r="I32" s="420"/>
      <c r="J32" s="420"/>
      <c r="K32" s="420"/>
      <c r="L32" s="420"/>
      <c r="M32" s="420"/>
      <c r="N32" s="420"/>
      <c r="O32" s="420"/>
      <c r="P32" s="432"/>
      <c r="Q32" s="438">
        <v>1861</v>
      </c>
      <c r="R32" s="450"/>
      <c r="S32" s="450"/>
      <c r="T32" s="450"/>
      <c r="U32" s="450"/>
      <c r="V32" s="450">
        <v>1897</v>
      </c>
      <c r="W32" s="450"/>
      <c r="X32" s="450"/>
      <c r="Y32" s="450"/>
      <c r="Z32" s="450"/>
      <c r="AA32" s="450">
        <v>-36</v>
      </c>
      <c r="AB32" s="450"/>
      <c r="AC32" s="450"/>
      <c r="AD32" s="450"/>
      <c r="AE32" s="461"/>
      <c r="AF32" s="507">
        <v>490</v>
      </c>
      <c r="AG32" s="456"/>
      <c r="AH32" s="456"/>
      <c r="AI32" s="456"/>
      <c r="AJ32" s="525"/>
      <c r="AK32" s="460">
        <v>1394</v>
      </c>
      <c r="AL32" s="450"/>
      <c r="AM32" s="450"/>
      <c r="AN32" s="450"/>
      <c r="AO32" s="450"/>
      <c r="AP32" s="450">
        <v>18771</v>
      </c>
      <c r="AQ32" s="450"/>
      <c r="AR32" s="450"/>
      <c r="AS32" s="450"/>
      <c r="AT32" s="450"/>
      <c r="AU32" s="450">
        <v>12496</v>
      </c>
      <c r="AV32" s="450"/>
      <c r="AW32" s="450"/>
      <c r="AX32" s="450"/>
      <c r="AY32" s="450"/>
      <c r="AZ32" s="597" t="s">
        <v>197</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347</v>
      </c>
      <c r="C33" s="420"/>
      <c r="D33" s="420"/>
      <c r="E33" s="420"/>
      <c r="F33" s="420"/>
      <c r="G33" s="420"/>
      <c r="H33" s="420"/>
      <c r="I33" s="420"/>
      <c r="J33" s="420"/>
      <c r="K33" s="420"/>
      <c r="L33" s="420"/>
      <c r="M33" s="420"/>
      <c r="N33" s="420"/>
      <c r="O33" s="420"/>
      <c r="P33" s="432"/>
      <c r="Q33" s="438">
        <v>3572</v>
      </c>
      <c r="R33" s="450"/>
      <c r="S33" s="450"/>
      <c r="T33" s="450"/>
      <c r="U33" s="450"/>
      <c r="V33" s="450">
        <v>2973</v>
      </c>
      <c r="W33" s="450"/>
      <c r="X33" s="450"/>
      <c r="Y33" s="450"/>
      <c r="Z33" s="450"/>
      <c r="AA33" s="450">
        <v>599</v>
      </c>
      <c r="AB33" s="450"/>
      <c r="AC33" s="450"/>
      <c r="AD33" s="450"/>
      <c r="AE33" s="461"/>
      <c r="AF33" s="507">
        <v>2795</v>
      </c>
      <c r="AG33" s="456"/>
      <c r="AH33" s="456"/>
      <c r="AI33" s="456"/>
      <c r="AJ33" s="525"/>
      <c r="AK33" s="460">
        <v>995</v>
      </c>
      <c r="AL33" s="450"/>
      <c r="AM33" s="450"/>
      <c r="AN33" s="450"/>
      <c r="AO33" s="450"/>
      <c r="AP33" s="450">
        <v>8973</v>
      </c>
      <c r="AQ33" s="450"/>
      <c r="AR33" s="450"/>
      <c r="AS33" s="450"/>
      <c r="AT33" s="450"/>
      <c r="AU33" s="450">
        <v>5303</v>
      </c>
      <c r="AV33" s="450"/>
      <c r="AW33" s="450"/>
      <c r="AX33" s="450"/>
      <c r="AY33" s="450"/>
      <c r="AZ33" s="597" t="s">
        <v>197</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8689</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408</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241</v>
      </c>
      <c r="AG66" s="520"/>
      <c r="AH66" s="520"/>
      <c r="AI66" s="520"/>
      <c r="AJ66" s="530"/>
      <c r="AK66" s="435" t="s">
        <v>387</v>
      </c>
      <c r="AL66" s="397"/>
      <c r="AM66" s="397"/>
      <c r="AN66" s="397"/>
      <c r="AO66" s="429"/>
      <c r="AP66" s="435" t="s">
        <v>354</v>
      </c>
      <c r="AQ66" s="447"/>
      <c r="AR66" s="447"/>
      <c r="AS66" s="447"/>
      <c r="AT66" s="458"/>
      <c r="AU66" s="435" t="s">
        <v>462</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255</v>
      </c>
      <c r="C68" s="419"/>
      <c r="D68" s="419"/>
      <c r="E68" s="419"/>
      <c r="F68" s="419"/>
      <c r="G68" s="419"/>
      <c r="H68" s="419"/>
      <c r="I68" s="419"/>
      <c r="J68" s="419"/>
      <c r="K68" s="419"/>
      <c r="L68" s="419"/>
      <c r="M68" s="419"/>
      <c r="N68" s="419"/>
      <c r="O68" s="419"/>
      <c r="P68" s="431"/>
      <c r="Q68" s="437">
        <v>2389</v>
      </c>
      <c r="R68" s="449"/>
      <c r="S68" s="449"/>
      <c r="T68" s="449"/>
      <c r="U68" s="449"/>
      <c r="V68" s="449">
        <v>2264</v>
      </c>
      <c r="W68" s="449"/>
      <c r="X68" s="449"/>
      <c r="Y68" s="449"/>
      <c r="Z68" s="449"/>
      <c r="AA68" s="449">
        <v>125</v>
      </c>
      <c r="AB68" s="449"/>
      <c r="AC68" s="449"/>
      <c r="AD68" s="449"/>
      <c r="AE68" s="449"/>
      <c r="AF68" s="449">
        <v>120</v>
      </c>
      <c r="AG68" s="449"/>
      <c r="AH68" s="449"/>
      <c r="AI68" s="449"/>
      <c r="AJ68" s="449"/>
      <c r="AK68" s="449" t="s">
        <v>197</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365</v>
      </c>
      <c r="C69" s="420"/>
      <c r="D69" s="420"/>
      <c r="E69" s="420"/>
      <c r="F69" s="420"/>
      <c r="G69" s="420"/>
      <c r="H69" s="420"/>
      <c r="I69" s="420"/>
      <c r="J69" s="420"/>
      <c r="K69" s="420"/>
      <c r="L69" s="420"/>
      <c r="M69" s="420"/>
      <c r="N69" s="420"/>
      <c r="O69" s="420"/>
      <c r="P69" s="432"/>
      <c r="Q69" s="438">
        <v>12127</v>
      </c>
      <c r="R69" s="450"/>
      <c r="S69" s="450"/>
      <c r="T69" s="450"/>
      <c r="U69" s="450"/>
      <c r="V69" s="450">
        <v>11635</v>
      </c>
      <c r="W69" s="450"/>
      <c r="X69" s="450"/>
      <c r="Y69" s="450"/>
      <c r="Z69" s="450"/>
      <c r="AA69" s="450">
        <v>492</v>
      </c>
      <c r="AB69" s="450"/>
      <c r="AC69" s="450"/>
      <c r="AD69" s="450"/>
      <c r="AE69" s="450"/>
      <c r="AF69" s="450">
        <v>492</v>
      </c>
      <c r="AG69" s="450"/>
      <c r="AH69" s="450"/>
      <c r="AI69" s="450"/>
      <c r="AJ69" s="450"/>
      <c r="AK69" s="450" t="s">
        <v>197</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530</v>
      </c>
      <c r="C70" s="420"/>
      <c r="D70" s="420"/>
      <c r="E70" s="420"/>
      <c r="F70" s="420"/>
      <c r="G70" s="420"/>
      <c r="H70" s="420"/>
      <c r="I70" s="420"/>
      <c r="J70" s="420"/>
      <c r="K70" s="420"/>
      <c r="L70" s="420"/>
      <c r="M70" s="420"/>
      <c r="N70" s="420"/>
      <c r="O70" s="420"/>
      <c r="P70" s="432"/>
      <c r="Q70" s="438">
        <v>784</v>
      </c>
      <c r="R70" s="450"/>
      <c r="S70" s="450"/>
      <c r="T70" s="450"/>
      <c r="U70" s="450"/>
      <c r="V70" s="450">
        <v>370</v>
      </c>
      <c r="W70" s="450"/>
      <c r="X70" s="450"/>
      <c r="Y70" s="450"/>
      <c r="Z70" s="450"/>
      <c r="AA70" s="450">
        <v>414</v>
      </c>
      <c r="AB70" s="450"/>
      <c r="AC70" s="450"/>
      <c r="AD70" s="450"/>
      <c r="AE70" s="450"/>
      <c r="AF70" s="450">
        <v>414</v>
      </c>
      <c r="AG70" s="450"/>
      <c r="AH70" s="450"/>
      <c r="AI70" s="450"/>
      <c r="AJ70" s="450"/>
      <c r="AK70" s="450" t="s">
        <v>197</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906481</v>
      </c>
      <c r="R71" s="450"/>
      <c r="S71" s="450"/>
      <c r="T71" s="450"/>
      <c r="U71" s="450"/>
      <c r="V71" s="450">
        <v>887687</v>
      </c>
      <c r="W71" s="450"/>
      <c r="X71" s="450"/>
      <c r="Y71" s="450"/>
      <c r="Z71" s="450"/>
      <c r="AA71" s="450">
        <v>18794</v>
      </c>
      <c r="AB71" s="450"/>
      <c r="AC71" s="450"/>
      <c r="AD71" s="450"/>
      <c r="AE71" s="450"/>
      <c r="AF71" s="450">
        <v>18794</v>
      </c>
      <c r="AG71" s="450"/>
      <c r="AH71" s="450"/>
      <c r="AI71" s="450"/>
      <c r="AJ71" s="450"/>
      <c r="AK71" s="450">
        <v>9782</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444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471</v>
      </c>
      <c r="AG109" s="406"/>
      <c r="AH109" s="406"/>
      <c r="AI109" s="406"/>
      <c r="AJ109" s="469"/>
      <c r="AK109" s="480" t="s">
        <v>186</v>
      </c>
      <c r="AL109" s="406"/>
      <c r="AM109" s="406"/>
      <c r="AN109" s="406"/>
      <c r="AO109" s="469"/>
      <c r="AP109" s="480" t="s">
        <v>472</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471</v>
      </c>
      <c r="BW109" s="406"/>
      <c r="BX109" s="406"/>
      <c r="BY109" s="406"/>
      <c r="BZ109" s="469"/>
      <c r="CA109" s="480" t="s">
        <v>186</v>
      </c>
      <c r="CB109" s="406"/>
      <c r="CC109" s="406"/>
      <c r="CD109" s="406"/>
      <c r="CE109" s="469"/>
      <c r="CF109" s="655" t="s">
        <v>472</v>
      </c>
      <c r="CG109" s="655"/>
      <c r="CH109" s="655"/>
      <c r="CI109" s="655"/>
      <c r="CJ109" s="655"/>
      <c r="CK109" s="480" t="s">
        <v>91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471</v>
      </c>
      <c r="DM109" s="406"/>
      <c r="DN109" s="406"/>
      <c r="DO109" s="406"/>
      <c r="DP109" s="469"/>
      <c r="DQ109" s="480" t="s">
        <v>186</v>
      </c>
      <c r="DR109" s="406"/>
      <c r="DS109" s="406"/>
      <c r="DT109" s="406"/>
      <c r="DU109" s="469"/>
      <c r="DV109" s="480" t="s">
        <v>472</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6103297</v>
      </c>
      <c r="AB110" s="487"/>
      <c r="AC110" s="487"/>
      <c r="AD110" s="487"/>
      <c r="AE110" s="498"/>
      <c r="AF110" s="514">
        <v>6170714</v>
      </c>
      <c r="AG110" s="487"/>
      <c r="AH110" s="487"/>
      <c r="AI110" s="487"/>
      <c r="AJ110" s="498"/>
      <c r="AK110" s="514">
        <v>5955280</v>
      </c>
      <c r="AL110" s="487"/>
      <c r="AM110" s="487"/>
      <c r="AN110" s="487"/>
      <c r="AO110" s="498"/>
      <c r="AP110" s="538">
        <v>19.7</v>
      </c>
      <c r="AQ110" s="546"/>
      <c r="AR110" s="546"/>
      <c r="AS110" s="546"/>
      <c r="AT110" s="556"/>
      <c r="AU110" s="568" t="s">
        <v>118</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72019968</v>
      </c>
      <c r="BR110" s="640"/>
      <c r="BS110" s="640"/>
      <c r="BT110" s="640"/>
      <c r="BU110" s="640"/>
      <c r="BV110" s="640">
        <v>68663646</v>
      </c>
      <c r="BW110" s="640"/>
      <c r="BX110" s="640"/>
      <c r="BY110" s="640"/>
      <c r="BZ110" s="640"/>
      <c r="CA110" s="640">
        <v>64555768</v>
      </c>
      <c r="CB110" s="640"/>
      <c r="CC110" s="640"/>
      <c r="CD110" s="640"/>
      <c r="CE110" s="640"/>
      <c r="CF110" s="656">
        <v>213.3</v>
      </c>
      <c r="CG110" s="660"/>
      <c r="CH110" s="660"/>
      <c r="CI110" s="660"/>
      <c r="CJ110" s="660"/>
      <c r="CK110" s="672" t="s">
        <v>384</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2398441</v>
      </c>
      <c r="DH110" s="640"/>
      <c r="DI110" s="640"/>
      <c r="DJ110" s="640"/>
      <c r="DK110" s="640"/>
      <c r="DL110" s="640">
        <v>2211864</v>
      </c>
      <c r="DM110" s="640"/>
      <c r="DN110" s="640"/>
      <c r="DO110" s="640"/>
      <c r="DP110" s="640"/>
      <c r="DQ110" s="640">
        <v>2055582</v>
      </c>
      <c r="DR110" s="640"/>
      <c r="DS110" s="640"/>
      <c r="DT110" s="640"/>
      <c r="DU110" s="640"/>
      <c r="DV110" s="712">
        <v>6.8</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v>11530579</v>
      </c>
      <c r="BR111" s="641"/>
      <c r="BS111" s="641"/>
      <c r="BT111" s="641"/>
      <c r="BU111" s="641"/>
      <c r="BV111" s="641">
        <v>10513989</v>
      </c>
      <c r="BW111" s="641"/>
      <c r="BX111" s="641"/>
      <c r="BY111" s="641"/>
      <c r="BZ111" s="641"/>
      <c r="CA111" s="641">
        <v>9691303</v>
      </c>
      <c r="CB111" s="641"/>
      <c r="CC111" s="641"/>
      <c r="CD111" s="641"/>
      <c r="CE111" s="641"/>
      <c r="CF111" s="657">
        <v>32</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150</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v>21163</v>
      </c>
      <c r="AB112" s="446"/>
      <c r="AC112" s="446"/>
      <c r="AD112" s="446"/>
      <c r="AE112" s="499"/>
      <c r="AF112" s="515">
        <v>21163</v>
      </c>
      <c r="AG112" s="446"/>
      <c r="AH112" s="446"/>
      <c r="AI112" s="446"/>
      <c r="AJ112" s="499"/>
      <c r="AK112" s="515">
        <v>21163</v>
      </c>
      <c r="AL112" s="446"/>
      <c r="AM112" s="446"/>
      <c r="AN112" s="446"/>
      <c r="AO112" s="499"/>
      <c r="AP112" s="539">
        <v>0.1</v>
      </c>
      <c r="AQ112" s="547"/>
      <c r="AR112" s="547"/>
      <c r="AS112" s="547"/>
      <c r="AT112" s="557"/>
      <c r="AU112" s="569"/>
      <c r="AV112" s="578"/>
      <c r="AW112" s="578"/>
      <c r="AX112" s="578"/>
      <c r="AY112" s="578"/>
      <c r="AZ112" s="425" t="s">
        <v>264</v>
      </c>
      <c r="BA112" s="378"/>
      <c r="BB112" s="378"/>
      <c r="BC112" s="378"/>
      <c r="BD112" s="378"/>
      <c r="BE112" s="378"/>
      <c r="BF112" s="378"/>
      <c r="BG112" s="378"/>
      <c r="BH112" s="378"/>
      <c r="BI112" s="378"/>
      <c r="BJ112" s="378"/>
      <c r="BK112" s="378"/>
      <c r="BL112" s="378"/>
      <c r="BM112" s="378"/>
      <c r="BN112" s="378"/>
      <c r="BO112" s="378"/>
      <c r="BP112" s="472"/>
      <c r="BQ112" s="633">
        <v>15924696</v>
      </c>
      <c r="BR112" s="641"/>
      <c r="BS112" s="641"/>
      <c r="BT112" s="641"/>
      <c r="BU112" s="641"/>
      <c r="BV112" s="641">
        <v>14775106</v>
      </c>
      <c r="BW112" s="641"/>
      <c r="BX112" s="641"/>
      <c r="BY112" s="641"/>
      <c r="BZ112" s="641"/>
      <c r="CA112" s="641">
        <v>17800665</v>
      </c>
      <c r="CB112" s="641"/>
      <c r="CC112" s="641"/>
      <c r="CD112" s="641"/>
      <c r="CE112" s="641"/>
      <c r="CF112" s="657">
        <v>58.8</v>
      </c>
      <c r="CG112" s="661"/>
      <c r="CH112" s="661"/>
      <c r="CI112" s="661"/>
      <c r="CJ112" s="661"/>
      <c r="CK112" s="673"/>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1055222</v>
      </c>
      <c r="AB113" s="446"/>
      <c r="AC113" s="446"/>
      <c r="AD113" s="446"/>
      <c r="AE113" s="499"/>
      <c r="AF113" s="515">
        <v>1225477</v>
      </c>
      <c r="AG113" s="446"/>
      <c r="AH113" s="446"/>
      <c r="AI113" s="446"/>
      <c r="AJ113" s="499"/>
      <c r="AK113" s="515">
        <v>1338388</v>
      </c>
      <c r="AL113" s="446"/>
      <c r="AM113" s="446"/>
      <c r="AN113" s="446"/>
      <c r="AO113" s="499"/>
      <c r="AP113" s="539">
        <v>4.4000000000000004</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128861</v>
      </c>
      <c r="BR113" s="641"/>
      <c r="BS113" s="641"/>
      <c r="BT113" s="641"/>
      <c r="BU113" s="641"/>
      <c r="BV113" s="641" t="s">
        <v>197</v>
      </c>
      <c r="BW113" s="641"/>
      <c r="BX113" s="641"/>
      <c r="BY113" s="641"/>
      <c r="BZ113" s="641"/>
      <c r="CA113" s="641" t="s">
        <v>197</v>
      </c>
      <c r="CB113" s="641"/>
      <c r="CC113" s="641"/>
      <c r="CD113" s="641"/>
      <c r="CE113" s="641"/>
      <c r="CF113" s="657" t="s">
        <v>197</v>
      </c>
      <c r="CG113" s="661"/>
      <c r="CH113" s="661"/>
      <c r="CI113" s="661"/>
      <c r="CJ113" s="661"/>
      <c r="CK113" s="673"/>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383529</v>
      </c>
      <c r="AB114" s="446"/>
      <c r="AC114" s="446"/>
      <c r="AD114" s="446"/>
      <c r="AE114" s="499"/>
      <c r="AF114" s="515">
        <v>130293</v>
      </c>
      <c r="AG114" s="446"/>
      <c r="AH114" s="446"/>
      <c r="AI114" s="446"/>
      <c r="AJ114" s="499"/>
      <c r="AK114" s="515" t="s">
        <v>197</v>
      </c>
      <c r="AL114" s="446"/>
      <c r="AM114" s="446"/>
      <c r="AN114" s="446"/>
      <c r="AO114" s="499"/>
      <c r="AP114" s="539" t="s">
        <v>197</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7074380</v>
      </c>
      <c r="BR114" s="641"/>
      <c r="BS114" s="641"/>
      <c r="BT114" s="641"/>
      <c r="BU114" s="641"/>
      <c r="BV114" s="641">
        <v>6843034</v>
      </c>
      <c r="BW114" s="641"/>
      <c r="BX114" s="641"/>
      <c r="BY114" s="641"/>
      <c r="BZ114" s="641"/>
      <c r="CA114" s="641">
        <v>6794205</v>
      </c>
      <c r="CB114" s="641"/>
      <c r="CC114" s="641"/>
      <c r="CD114" s="641"/>
      <c r="CE114" s="641"/>
      <c r="CF114" s="657">
        <v>22.5</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878127</v>
      </c>
      <c r="AB115" s="446"/>
      <c r="AC115" s="446"/>
      <c r="AD115" s="446"/>
      <c r="AE115" s="499"/>
      <c r="AF115" s="515">
        <v>885723</v>
      </c>
      <c r="AG115" s="446"/>
      <c r="AH115" s="446"/>
      <c r="AI115" s="446"/>
      <c r="AJ115" s="499"/>
      <c r="AK115" s="515">
        <v>882899</v>
      </c>
      <c r="AL115" s="446"/>
      <c r="AM115" s="446"/>
      <c r="AN115" s="446"/>
      <c r="AO115" s="499"/>
      <c r="AP115" s="539">
        <v>2.9</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3">
        <v>65017</v>
      </c>
      <c r="BR115" s="641"/>
      <c r="BS115" s="641"/>
      <c r="BT115" s="641"/>
      <c r="BU115" s="641"/>
      <c r="BV115" s="641">
        <v>60367</v>
      </c>
      <c r="BW115" s="641"/>
      <c r="BX115" s="641"/>
      <c r="BY115" s="641"/>
      <c r="BZ115" s="641"/>
      <c r="CA115" s="641">
        <v>112425</v>
      </c>
      <c r="CB115" s="641"/>
      <c r="CC115" s="641"/>
      <c r="CD115" s="641"/>
      <c r="CE115" s="641"/>
      <c r="CF115" s="657">
        <v>0.4</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2208431</v>
      </c>
      <c r="DH115" s="446"/>
      <c r="DI115" s="446"/>
      <c r="DJ115" s="446"/>
      <c r="DK115" s="499"/>
      <c r="DL115" s="515">
        <v>1961272</v>
      </c>
      <c r="DM115" s="446"/>
      <c r="DN115" s="446"/>
      <c r="DO115" s="446"/>
      <c r="DP115" s="499"/>
      <c r="DQ115" s="515">
        <v>1880286</v>
      </c>
      <c r="DR115" s="446"/>
      <c r="DS115" s="446"/>
      <c r="DT115" s="446"/>
      <c r="DU115" s="499"/>
      <c r="DV115" s="539">
        <v>6.2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562</v>
      </c>
      <c r="AB116" s="446"/>
      <c r="AC116" s="446"/>
      <c r="AD116" s="446"/>
      <c r="AE116" s="499"/>
      <c r="AF116" s="515">
        <v>841</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8441900</v>
      </c>
      <c r="AB117" s="488"/>
      <c r="AC117" s="488"/>
      <c r="AD117" s="488"/>
      <c r="AE117" s="500"/>
      <c r="AF117" s="516">
        <v>8434211</v>
      </c>
      <c r="AG117" s="488"/>
      <c r="AH117" s="488"/>
      <c r="AI117" s="488"/>
      <c r="AJ117" s="500"/>
      <c r="AK117" s="516">
        <v>8197730</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v>6761600</v>
      </c>
      <c r="DH117" s="446"/>
      <c r="DI117" s="446"/>
      <c r="DJ117" s="446"/>
      <c r="DK117" s="499"/>
      <c r="DL117" s="515">
        <v>6202300</v>
      </c>
      <c r="DM117" s="446"/>
      <c r="DN117" s="446"/>
      <c r="DO117" s="446"/>
      <c r="DP117" s="499"/>
      <c r="DQ117" s="515">
        <v>5643000</v>
      </c>
      <c r="DR117" s="446"/>
      <c r="DS117" s="446"/>
      <c r="DT117" s="446"/>
      <c r="DU117" s="499"/>
      <c r="DV117" s="539">
        <v>18.600000000000001</v>
      </c>
      <c r="DW117" s="547"/>
      <c r="DX117" s="547"/>
      <c r="DY117" s="547"/>
      <c r="DZ117" s="557"/>
    </row>
    <row r="118" spans="1:130" s="365" customFormat="1" ht="26.25" customHeight="1">
      <c r="A118" s="383" t="s">
        <v>91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471</v>
      </c>
      <c r="AG118" s="406"/>
      <c r="AH118" s="406"/>
      <c r="AI118" s="406"/>
      <c r="AJ118" s="469"/>
      <c r="AK118" s="480" t="s">
        <v>186</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384</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192529</v>
      </c>
      <c r="AB119" s="487"/>
      <c r="AC119" s="487"/>
      <c r="AD119" s="487"/>
      <c r="AE119" s="498"/>
      <c r="AF119" s="514">
        <v>204092</v>
      </c>
      <c r="AG119" s="487"/>
      <c r="AH119" s="487"/>
      <c r="AI119" s="487"/>
      <c r="AJ119" s="498"/>
      <c r="AK119" s="514">
        <v>204259</v>
      </c>
      <c r="AL119" s="487"/>
      <c r="AM119" s="487"/>
      <c r="AN119" s="487"/>
      <c r="AO119" s="498"/>
      <c r="AP119" s="538">
        <v>0.7</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164</v>
      </c>
      <c r="BP119" s="629"/>
      <c r="BQ119" s="634">
        <v>106743501</v>
      </c>
      <c r="BR119" s="642"/>
      <c r="BS119" s="642"/>
      <c r="BT119" s="642"/>
      <c r="BU119" s="642"/>
      <c r="BV119" s="642">
        <v>100856142</v>
      </c>
      <c r="BW119" s="642"/>
      <c r="BX119" s="642"/>
      <c r="BY119" s="642"/>
      <c r="BZ119" s="642"/>
      <c r="CA119" s="642">
        <v>98954366</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162107</v>
      </c>
      <c r="DH119" s="489"/>
      <c r="DI119" s="489"/>
      <c r="DJ119" s="489"/>
      <c r="DK119" s="501"/>
      <c r="DL119" s="517">
        <v>138553</v>
      </c>
      <c r="DM119" s="489"/>
      <c r="DN119" s="489"/>
      <c r="DO119" s="489"/>
      <c r="DP119" s="501"/>
      <c r="DQ119" s="517">
        <v>112435</v>
      </c>
      <c r="DR119" s="489"/>
      <c r="DS119" s="489"/>
      <c r="DT119" s="489"/>
      <c r="DU119" s="501"/>
      <c r="DV119" s="714">
        <v>0.4</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475</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10032918</v>
      </c>
      <c r="BR120" s="640"/>
      <c r="BS120" s="640"/>
      <c r="BT120" s="640"/>
      <c r="BU120" s="640"/>
      <c r="BV120" s="640">
        <v>11622024</v>
      </c>
      <c r="BW120" s="640"/>
      <c r="BX120" s="640"/>
      <c r="BY120" s="640"/>
      <c r="BZ120" s="640"/>
      <c r="CA120" s="640">
        <v>11815743</v>
      </c>
      <c r="CB120" s="640"/>
      <c r="CC120" s="640"/>
      <c r="CD120" s="640"/>
      <c r="CE120" s="640"/>
      <c r="CF120" s="656">
        <v>39</v>
      </c>
      <c r="CG120" s="660"/>
      <c r="CH120" s="660"/>
      <c r="CI120" s="660"/>
      <c r="CJ120" s="660"/>
      <c r="CK120" s="675" t="s">
        <v>265</v>
      </c>
      <c r="CL120" s="685"/>
      <c r="CM120" s="685"/>
      <c r="CN120" s="685"/>
      <c r="CO120" s="688"/>
      <c r="CP120" s="692" t="s">
        <v>460</v>
      </c>
      <c r="CQ120" s="695"/>
      <c r="CR120" s="695"/>
      <c r="CS120" s="695"/>
      <c r="CT120" s="695"/>
      <c r="CU120" s="695"/>
      <c r="CV120" s="695"/>
      <c r="CW120" s="695"/>
      <c r="CX120" s="695"/>
      <c r="CY120" s="695"/>
      <c r="CZ120" s="695"/>
      <c r="DA120" s="695"/>
      <c r="DB120" s="695"/>
      <c r="DC120" s="695"/>
      <c r="DD120" s="695"/>
      <c r="DE120" s="695"/>
      <c r="DF120" s="698"/>
      <c r="DG120" s="632">
        <v>10635729</v>
      </c>
      <c r="DH120" s="640"/>
      <c r="DI120" s="640"/>
      <c r="DJ120" s="640"/>
      <c r="DK120" s="640"/>
      <c r="DL120" s="640">
        <v>9650902</v>
      </c>
      <c r="DM120" s="640"/>
      <c r="DN120" s="640"/>
      <c r="DO120" s="640"/>
      <c r="DP120" s="640"/>
      <c r="DQ120" s="640">
        <v>12495828</v>
      </c>
      <c r="DR120" s="640"/>
      <c r="DS120" s="640"/>
      <c r="DT120" s="640"/>
      <c r="DU120" s="640"/>
      <c r="DV120" s="712">
        <v>41.3</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470</v>
      </c>
      <c r="BA121" s="378"/>
      <c r="BB121" s="378"/>
      <c r="BC121" s="378"/>
      <c r="BD121" s="378"/>
      <c r="BE121" s="378"/>
      <c r="BF121" s="378"/>
      <c r="BG121" s="378"/>
      <c r="BH121" s="378"/>
      <c r="BI121" s="378"/>
      <c r="BJ121" s="378"/>
      <c r="BK121" s="378"/>
      <c r="BL121" s="378"/>
      <c r="BM121" s="378"/>
      <c r="BN121" s="378"/>
      <c r="BO121" s="378"/>
      <c r="BP121" s="472"/>
      <c r="BQ121" s="633">
        <v>16086566</v>
      </c>
      <c r="BR121" s="641"/>
      <c r="BS121" s="641"/>
      <c r="BT121" s="641"/>
      <c r="BU121" s="641"/>
      <c r="BV121" s="641">
        <v>16184085</v>
      </c>
      <c r="BW121" s="641"/>
      <c r="BX121" s="641"/>
      <c r="BY121" s="641"/>
      <c r="BZ121" s="641"/>
      <c r="CA121" s="641">
        <v>15940861</v>
      </c>
      <c r="CB121" s="641"/>
      <c r="CC121" s="641"/>
      <c r="CD121" s="641"/>
      <c r="CE121" s="641"/>
      <c r="CF121" s="657">
        <v>52.7</v>
      </c>
      <c r="CG121" s="661"/>
      <c r="CH121" s="661"/>
      <c r="CI121" s="661"/>
      <c r="CJ121" s="661"/>
      <c r="CK121" s="676"/>
      <c r="CL121" s="686"/>
      <c r="CM121" s="686"/>
      <c r="CN121" s="686"/>
      <c r="CO121" s="689"/>
      <c r="CP121" s="693" t="s">
        <v>347</v>
      </c>
      <c r="CQ121" s="403"/>
      <c r="CR121" s="403"/>
      <c r="CS121" s="403"/>
      <c r="CT121" s="403"/>
      <c r="CU121" s="403"/>
      <c r="CV121" s="403"/>
      <c r="CW121" s="403"/>
      <c r="CX121" s="403"/>
      <c r="CY121" s="403"/>
      <c r="CZ121" s="403"/>
      <c r="DA121" s="403"/>
      <c r="DB121" s="403"/>
      <c r="DC121" s="403"/>
      <c r="DD121" s="403"/>
      <c r="DE121" s="403"/>
      <c r="DF121" s="699"/>
      <c r="DG121" s="633">
        <v>5282921</v>
      </c>
      <c r="DH121" s="641"/>
      <c r="DI121" s="641"/>
      <c r="DJ121" s="641"/>
      <c r="DK121" s="641"/>
      <c r="DL121" s="641">
        <v>5118261</v>
      </c>
      <c r="DM121" s="641"/>
      <c r="DN121" s="641"/>
      <c r="DO121" s="641"/>
      <c r="DP121" s="641"/>
      <c r="DQ121" s="641">
        <v>5302901</v>
      </c>
      <c r="DR121" s="641"/>
      <c r="DS121" s="641"/>
      <c r="DT121" s="641"/>
      <c r="DU121" s="641"/>
      <c r="DV121" s="713">
        <v>17.5</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298</v>
      </c>
      <c r="BA122" s="423"/>
      <c r="BB122" s="423"/>
      <c r="BC122" s="423"/>
      <c r="BD122" s="423"/>
      <c r="BE122" s="423"/>
      <c r="BF122" s="423"/>
      <c r="BG122" s="423"/>
      <c r="BH122" s="423"/>
      <c r="BI122" s="423"/>
      <c r="BJ122" s="423"/>
      <c r="BK122" s="423"/>
      <c r="BL122" s="423"/>
      <c r="BM122" s="423"/>
      <c r="BN122" s="423"/>
      <c r="BO122" s="423"/>
      <c r="BP122" s="473"/>
      <c r="BQ122" s="634">
        <v>54470371</v>
      </c>
      <c r="BR122" s="642"/>
      <c r="BS122" s="642"/>
      <c r="BT122" s="642"/>
      <c r="BU122" s="642"/>
      <c r="BV122" s="642">
        <v>51628041</v>
      </c>
      <c r="BW122" s="642"/>
      <c r="BX122" s="642"/>
      <c r="BY122" s="642"/>
      <c r="BZ122" s="642"/>
      <c r="CA122" s="642">
        <v>49503456</v>
      </c>
      <c r="CB122" s="642"/>
      <c r="CC122" s="642"/>
      <c r="CD122" s="642"/>
      <c r="CE122" s="642"/>
      <c r="CF122" s="658">
        <v>163.6</v>
      </c>
      <c r="CG122" s="662"/>
      <c r="CH122" s="662"/>
      <c r="CI122" s="662"/>
      <c r="CJ122" s="662"/>
      <c r="CK122" s="676"/>
      <c r="CL122" s="686"/>
      <c r="CM122" s="686"/>
      <c r="CN122" s="686"/>
      <c r="CO122" s="689"/>
      <c r="CP122" s="693" t="s">
        <v>458</v>
      </c>
      <c r="CQ122" s="403"/>
      <c r="CR122" s="403"/>
      <c r="CS122" s="403"/>
      <c r="CT122" s="403"/>
      <c r="CU122" s="403"/>
      <c r="CV122" s="403"/>
      <c r="CW122" s="403"/>
      <c r="CX122" s="403"/>
      <c r="CY122" s="403"/>
      <c r="CZ122" s="403"/>
      <c r="DA122" s="403"/>
      <c r="DB122" s="403"/>
      <c r="DC122" s="403"/>
      <c r="DD122" s="403"/>
      <c r="DE122" s="403"/>
      <c r="DF122" s="699"/>
      <c r="DG122" s="633">
        <v>6046</v>
      </c>
      <c r="DH122" s="641"/>
      <c r="DI122" s="641"/>
      <c r="DJ122" s="641"/>
      <c r="DK122" s="641"/>
      <c r="DL122" s="641">
        <v>5943</v>
      </c>
      <c r="DM122" s="641"/>
      <c r="DN122" s="641"/>
      <c r="DO122" s="641"/>
      <c r="DP122" s="641"/>
      <c r="DQ122" s="641">
        <v>1936</v>
      </c>
      <c r="DR122" s="641"/>
      <c r="DS122" s="641"/>
      <c r="DT122" s="641"/>
      <c r="DU122" s="641"/>
      <c r="DV122" s="713">
        <v>0</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486</v>
      </c>
      <c r="BP123" s="629"/>
      <c r="BQ123" s="635">
        <v>80589855</v>
      </c>
      <c r="BR123" s="643"/>
      <c r="BS123" s="643"/>
      <c r="BT123" s="643"/>
      <c r="BU123" s="643"/>
      <c r="BV123" s="643">
        <v>79434150</v>
      </c>
      <c r="BW123" s="643"/>
      <c r="BX123" s="643"/>
      <c r="BY123" s="643"/>
      <c r="BZ123" s="643"/>
      <c r="CA123" s="643">
        <v>77260060</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v>659644</v>
      </c>
      <c r="AB124" s="446"/>
      <c r="AC124" s="446"/>
      <c r="AD124" s="446"/>
      <c r="AE124" s="499"/>
      <c r="AF124" s="515">
        <v>655653</v>
      </c>
      <c r="AG124" s="446"/>
      <c r="AH124" s="446"/>
      <c r="AI124" s="446"/>
      <c r="AJ124" s="499"/>
      <c r="AK124" s="515">
        <v>652637</v>
      </c>
      <c r="AL124" s="446"/>
      <c r="AM124" s="446"/>
      <c r="AN124" s="446"/>
      <c r="AO124" s="499"/>
      <c r="AP124" s="539">
        <v>2.2000000000000002</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91.6</v>
      </c>
      <c r="BR124" s="644"/>
      <c r="BS124" s="644"/>
      <c r="BT124" s="644"/>
      <c r="BU124" s="644"/>
      <c r="BV124" s="644">
        <v>73.400000000000006</v>
      </c>
      <c r="BW124" s="644"/>
      <c r="BX124" s="644"/>
      <c r="BY124" s="644"/>
      <c r="BZ124" s="644"/>
      <c r="CA124" s="644">
        <v>71.599999999999994</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25954</v>
      </c>
      <c r="AB126" s="446"/>
      <c r="AC126" s="446"/>
      <c r="AD126" s="446"/>
      <c r="AE126" s="499"/>
      <c r="AF126" s="515">
        <v>25978</v>
      </c>
      <c r="AG126" s="446"/>
      <c r="AH126" s="446"/>
      <c r="AI126" s="446"/>
      <c r="AJ126" s="499"/>
      <c r="AK126" s="515">
        <v>26003</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492</v>
      </c>
      <c r="AY127" s="593"/>
      <c r="AZ127" s="593"/>
      <c r="BA127" s="593"/>
      <c r="BB127" s="593"/>
      <c r="BC127" s="593"/>
      <c r="BD127" s="593"/>
      <c r="BE127" s="610"/>
      <c r="BF127" s="612" t="s">
        <v>233</v>
      </c>
      <c r="BG127" s="593"/>
      <c r="BH127" s="593"/>
      <c r="BI127" s="593"/>
      <c r="BJ127" s="593"/>
      <c r="BK127" s="593"/>
      <c r="BL127" s="610"/>
      <c r="BM127" s="612" t="s">
        <v>417</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406</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2028831</v>
      </c>
      <c r="AB128" s="487"/>
      <c r="AC128" s="487"/>
      <c r="AD128" s="487"/>
      <c r="AE128" s="498"/>
      <c r="AF128" s="514">
        <v>1990063</v>
      </c>
      <c r="AG128" s="487"/>
      <c r="AH128" s="487"/>
      <c r="AI128" s="487"/>
      <c r="AJ128" s="498"/>
      <c r="AK128" s="514">
        <v>2023437</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197</v>
      </c>
      <c r="BG128" s="617"/>
      <c r="BH128" s="617"/>
      <c r="BI128" s="617"/>
      <c r="BJ128" s="617"/>
      <c r="BK128" s="617"/>
      <c r="BL128" s="623"/>
      <c r="BM128" s="613">
        <v>11.63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v>65017</v>
      </c>
      <c r="DH128" s="705"/>
      <c r="DI128" s="705"/>
      <c r="DJ128" s="705"/>
      <c r="DK128" s="705"/>
      <c r="DL128" s="705">
        <v>60367</v>
      </c>
      <c r="DM128" s="705"/>
      <c r="DN128" s="705"/>
      <c r="DO128" s="705"/>
      <c r="DP128" s="705"/>
      <c r="DQ128" s="705">
        <v>112425</v>
      </c>
      <c r="DR128" s="705"/>
      <c r="DS128" s="705"/>
      <c r="DT128" s="705"/>
      <c r="DU128" s="705"/>
      <c r="DV128" s="715">
        <v>0.4</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231</v>
      </c>
      <c r="X129" s="466"/>
      <c r="Y129" s="466"/>
      <c r="Z129" s="476"/>
      <c r="AA129" s="482">
        <v>32665504</v>
      </c>
      <c r="AB129" s="446"/>
      <c r="AC129" s="446"/>
      <c r="AD129" s="446"/>
      <c r="AE129" s="499"/>
      <c r="AF129" s="515">
        <v>33116693</v>
      </c>
      <c r="AG129" s="446"/>
      <c r="AH129" s="446"/>
      <c r="AI129" s="446"/>
      <c r="AJ129" s="499"/>
      <c r="AK129" s="515">
        <v>34246472</v>
      </c>
      <c r="AL129" s="446"/>
      <c r="AM129" s="446"/>
      <c r="AN129" s="446"/>
      <c r="AO129" s="499"/>
      <c r="AP129" s="542"/>
      <c r="AQ129" s="550"/>
      <c r="AR129" s="550"/>
      <c r="AS129" s="550"/>
      <c r="AT129" s="560"/>
      <c r="AU129" s="576"/>
      <c r="AV129" s="576"/>
      <c r="AW129" s="576"/>
      <c r="AX129" s="585" t="s">
        <v>112</v>
      </c>
      <c r="AY129" s="378"/>
      <c r="AZ129" s="378"/>
      <c r="BA129" s="378"/>
      <c r="BB129" s="378"/>
      <c r="BC129" s="378"/>
      <c r="BD129" s="378"/>
      <c r="BE129" s="472"/>
      <c r="BF129" s="614" t="s">
        <v>197</v>
      </c>
      <c r="BG129" s="618"/>
      <c r="BH129" s="618"/>
      <c r="BI129" s="618"/>
      <c r="BJ129" s="618"/>
      <c r="BK129" s="618"/>
      <c r="BL129" s="624"/>
      <c r="BM129" s="614">
        <v>16.63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4133105</v>
      </c>
      <c r="AB130" s="446"/>
      <c r="AC130" s="446"/>
      <c r="AD130" s="446"/>
      <c r="AE130" s="499"/>
      <c r="AF130" s="515">
        <v>3935190</v>
      </c>
      <c r="AG130" s="446"/>
      <c r="AH130" s="446"/>
      <c r="AI130" s="446"/>
      <c r="AJ130" s="499"/>
      <c r="AK130" s="515">
        <v>3982804</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7.9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28532399</v>
      </c>
      <c r="AB131" s="489"/>
      <c r="AC131" s="489"/>
      <c r="AD131" s="489"/>
      <c r="AE131" s="501"/>
      <c r="AF131" s="517">
        <v>29181503</v>
      </c>
      <c r="AG131" s="489"/>
      <c r="AH131" s="489"/>
      <c r="AI131" s="489"/>
      <c r="AJ131" s="501"/>
      <c r="AK131" s="517">
        <v>30263668</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71.599999999999994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7.9907896980000004</v>
      </c>
      <c r="AB132" s="490"/>
      <c r="AC132" s="490"/>
      <c r="AD132" s="490"/>
      <c r="AE132" s="502"/>
      <c r="AF132" s="518">
        <v>8.5977682509999998</v>
      </c>
      <c r="AG132" s="490"/>
      <c r="AH132" s="490"/>
      <c r="AI132" s="490"/>
      <c r="AJ132" s="502"/>
      <c r="AK132" s="518">
        <v>7.2413198559999996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7.8</v>
      </c>
      <c r="AB133" s="491"/>
      <c r="AC133" s="491"/>
      <c r="AD133" s="491"/>
      <c r="AE133" s="503"/>
      <c r="AF133" s="486">
        <v>7.9</v>
      </c>
      <c r="AG133" s="491"/>
      <c r="AH133" s="491"/>
      <c r="AI133" s="491"/>
      <c r="AJ133" s="503"/>
      <c r="AK133" s="486">
        <v>7.9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M6yHJtCsfQY8Crh0pFcOcj8DBpsZPWFiQikNWPLBdsXp1ar3ifpvrStcH6rR37S41NKwxkmelnwkpJy2NTuKg==" saltValue="BY6Jb2cVX0VYs5l+0yt6i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DP104"/>
  <sheetViews>
    <sheetView showGridLines="0" view="pageBreakPreview" topLeftCell="A43" zoomScale="70" zoomScaleNormal="85" zoomScaleSheetLayoutView="70" workbookViewId="0">
      <selection activeCell="CT52" sqref="CT5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avc25zegFCLYGJBwhN3NrZkljzHz0y+qYrVVHioZbDtCKfbpxrlBwlsKpb3JicyMSDTpVGHKluijFZG5ZRQUmw==" saltValue="aABp+mSdpfWxP2POTKnFn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6"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IwYYLFfXbQTJfyy4fesvE743yYpmwiDurj3xy7vg98CJ9aGuX6XF6Ai+dP2w2z/PMtszh3NRHwjtW9aIQijvA==" saltValue="B/fUbz4VPySn4o+Ngsn0R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T25"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82</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500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11815194</v>
      </c>
      <c r="AP9" s="787">
        <v>77267</v>
      </c>
      <c r="AQ9" s="810">
        <v>66742</v>
      </c>
      <c r="AR9" s="824">
        <v>15.8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8876</v>
      </c>
      <c r="AP10" s="788">
        <v>58</v>
      </c>
      <c r="AQ10" s="811">
        <v>1287</v>
      </c>
      <c r="AR10" s="825">
        <v>-95.5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v>3632</v>
      </c>
      <c r="AP11" s="788">
        <v>24</v>
      </c>
      <c r="AQ11" s="811">
        <v>1074</v>
      </c>
      <c r="AR11" s="825">
        <v>-97.8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230</v>
      </c>
      <c r="AL12" s="757"/>
      <c r="AM12" s="757"/>
      <c r="AN12" s="774"/>
      <c r="AO12" s="788" t="s">
        <v>197</v>
      </c>
      <c r="AP12" s="788" t="s">
        <v>197</v>
      </c>
      <c r="AQ12" s="811">
        <v>41</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502</v>
      </c>
      <c r="AL13" s="757"/>
      <c r="AM13" s="757"/>
      <c r="AN13" s="774"/>
      <c r="AO13" s="788">
        <v>349077</v>
      </c>
      <c r="AP13" s="788">
        <v>2283</v>
      </c>
      <c r="AQ13" s="811">
        <v>2303</v>
      </c>
      <c r="AR13" s="825">
        <v>-0.9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503</v>
      </c>
      <c r="AL14" s="757"/>
      <c r="AM14" s="757"/>
      <c r="AN14" s="774"/>
      <c r="AO14" s="788">
        <v>194152</v>
      </c>
      <c r="AP14" s="788">
        <v>1270</v>
      </c>
      <c r="AQ14" s="811">
        <v>1496</v>
      </c>
      <c r="AR14" s="825">
        <v>-15.1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-789685</v>
      </c>
      <c r="AP15" s="788">
        <v>-5164</v>
      </c>
      <c r="AQ15" s="811">
        <v>-3858</v>
      </c>
      <c r="AR15" s="825">
        <v>33.9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11581246</v>
      </c>
      <c r="AP16" s="788">
        <v>75737</v>
      </c>
      <c r="AQ16" s="811">
        <v>69084</v>
      </c>
      <c r="AR16" s="825">
        <v>9.6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504</v>
      </c>
      <c r="AP20" s="799" t="s">
        <v>331</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505</v>
      </c>
      <c r="AL21" s="760"/>
      <c r="AM21" s="760"/>
      <c r="AN21" s="777"/>
      <c r="AO21" s="790">
        <v>6.87</v>
      </c>
      <c r="AP21" s="800">
        <v>6.14</v>
      </c>
      <c r="AQ21" s="813">
        <v>0.73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98.9</v>
      </c>
      <c r="AP22" s="801">
        <v>99.7</v>
      </c>
      <c r="AQ22" s="814">
        <v>-0.8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82</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500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5955280</v>
      </c>
      <c r="AP32" s="788">
        <v>38945</v>
      </c>
      <c r="AQ32" s="815">
        <v>26372</v>
      </c>
      <c r="AR32" s="825">
        <v>47.7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509</v>
      </c>
      <c r="AL33" s="761"/>
      <c r="AM33" s="761"/>
      <c r="AN33" s="778"/>
      <c r="AO33" s="788" t="s">
        <v>197</v>
      </c>
      <c r="AP33" s="788" t="s">
        <v>197</v>
      </c>
      <c r="AQ33" s="815">
        <v>3</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v>21163</v>
      </c>
      <c r="AP34" s="788">
        <v>138</v>
      </c>
      <c r="AQ34" s="815">
        <v>27</v>
      </c>
      <c r="AR34" s="825">
        <v>411.1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1338388</v>
      </c>
      <c r="AP35" s="788">
        <v>8753</v>
      </c>
      <c r="AQ35" s="815">
        <v>5235</v>
      </c>
      <c r="AR35" s="825">
        <v>67.2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t="s">
        <v>197</v>
      </c>
      <c r="AP36" s="788" t="s">
        <v>197</v>
      </c>
      <c r="AQ36" s="815">
        <v>476</v>
      </c>
      <c r="AR36" s="825" t="s">
        <v>197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340</v>
      </c>
      <c r="AL37" s="761"/>
      <c r="AM37" s="761"/>
      <c r="AN37" s="778"/>
      <c r="AO37" s="788">
        <v>882899</v>
      </c>
      <c r="AP37" s="788">
        <v>5774</v>
      </c>
      <c r="AQ37" s="815">
        <v>969</v>
      </c>
      <c r="AR37" s="825">
        <v>495.9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197</v>
      </c>
      <c r="AP38" s="792" t="s">
        <v>197</v>
      </c>
      <c r="AQ38" s="816" t="s">
        <v>197</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79</v>
      </c>
      <c r="AL39" s="762"/>
      <c r="AM39" s="762"/>
      <c r="AN39" s="779"/>
      <c r="AO39" s="788">
        <v>-2023437</v>
      </c>
      <c r="AP39" s="788">
        <v>-13233</v>
      </c>
      <c r="AQ39" s="815">
        <v>-7307</v>
      </c>
      <c r="AR39" s="825">
        <v>81.099999999999994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-3982804</v>
      </c>
      <c r="AP40" s="788">
        <v>-26046</v>
      </c>
      <c r="AQ40" s="815">
        <v>-17667</v>
      </c>
      <c r="AR40" s="825">
        <v>47.4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2191489</v>
      </c>
      <c r="AP41" s="788">
        <v>14332</v>
      </c>
      <c r="AQ41" s="815">
        <v>8108</v>
      </c>
      <c r="AR41" s="825">
        <v>76.8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82</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516</v>
      </c>
      <c r="AQ50" s="818" t="s">
        <v>381</v>
      </c>
      <c r="AR50" s="828" t="s">
        <v>517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478</v>
      </c>
      <c r="AL51" s="764"/>
      <c r="AM51" s="770">
        <v>5227766</v>
      </c>
      <c r="AN51" s="783">
        <v>33468</v>
      </c>
      <c r="AO51" s="795">
        <v>-14.8</v>
      </c>
      <c r="AP51" s="806">
        <v>39221</v>
      </c>
      <c r="AQ51" s="819">
        <v>4.2</v>
      </c>
      <c r="AR51" s="829">
        <v>-19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2784411</v>
      </c>
      <c r="AN52" s="784">
        <v>17825</v>
      </c>
      <c r="AO52" s="796">
        <v>-36.700000000000003</v>
      </c>
      <c r="AP52" s="807">
        <v>24821</v>
      </c>
      <c r="AQ52" s="820">
        <v>-0.5</v>
      </c>
      <c r="AR52" s="830">
        <v>-36.200000000000003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313</v>
      </c>
      <c r="AL53" s="764"/>
      <c r="AM53" s="770">
        <v>5797230</v>
      </c>
      <c r="AN53" s="783">
        <v>37203</v>
      </c>
      <c r="AO53" s="795">
        <v>11.2</v>
      </c>
      <c r="AP53" s="806">
        <v>38566</v>
      </c>
      <c r="AQ53" s="819">
        <v>-1.7</v>
      </c>
      <c r="AR53" s="829">
        <v>12.9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2624836</v>
      </c>
      <c r="AN54" s="784">
        <v>16845</v>
      </c>
      <c r="AO54" s="796">
        <v>-5.5</v>
      </c>
      <c r="AP54" s="807">
        <v>24059</v>
      </c>
      <c r="AQ54" s="820">
        <v>-3.1</v>
      </c>
      <c r="AR54" s="830">
        <v>-2.4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6413500</v>
      </c>
      <c r="AN55" s="783">
        <v>41351</v>
      </c>
      <c r="AO55" s="795">
        <v>11.1</v>
      </c>
      <c r="AP55" s="806">
        <v>35156</v>
      </c>
      <c r="AQ55" s="819">
        <v>-8.8000000000000007</v>
      </c>
      <c r="AR55" s="829">
        <v>19.899999999999999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4100465</v>
      </c>
      <c r="AN56" s="784">
        <v>26438</v>
      </c>
      <c r="AO56" s="796">
        <v>56.9</v>
      </c>
      <c r="AP56" s="807">
        <v>22430</v>
      </c>
      <c r="AQ56" s="820">
        <v>-6.8</v>
      </c>
      <c r="AR56" s="830">
        <v>63.7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3603338</v>
      </c>
      <c r="AN57" s="783">
        <v>23388</v>
      </c>
      <c r="AO57" s="795">
        <v>-43.4</v>
      </c>
      <c r="AP57" s="806">
        <v>37029</v>
      </c>
      <c r="AQ57" s="819">
        <v>5.3</v>
      </c>
      <c r="AR57" s="829">
        <v>-48.7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2616537</v>
      </c>
      <c r="AN58" s="784">
        <v>16983</v>
      </c>
      <c r="AO58" s="796">
        <v>-35.799999999999997</v>
      </c>
      <c r="AP58" s="807">
        <v>23232</v>
      </c>
      <c r="AQ58" s="820">
        <v>3.6</v>
      </c>
      <c r="AR58" s="830">
        <v>-39.4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2918679</v>
      </c>
      <c r="AN59" s="783">
        <v>19087</v>
      </c>
      <c r="AO59" s="795">
        <v>-18.399999999999999</v>
      </c>
      <c r="AP59" s="806">
        <v>44805</v>
      </c>
      <c r="AQ59" s="819">
        <v>21</v>
      </c>
      <c r="AR59" s="829">
        <v>-39.4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1898907</v>
      </c>
      <c r="AN60" s="784">
        <v>12418</v>
      </c>
      <c r="AO60" s="796">
        <v>-26.9</v>
      </c>
      <c r="AP60" s="807">
        <v>29857</v>
      </c>
      <c r="AQ60" s="820">
        <v>28.5</v>
      </c>
      <c r="AR60" s="830">
        <v>-55.4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4792103</v>
      </c>
      <c r="AN61" s="783">
        <v>30899</v>
      </c>
      <c r="AO61" s="795">
        <v>-10.9</v>
      </c>
      <c r="AP61" s="806">
        <v>38955</v>
      </c>
      <c r="AQ61" s="821">
        <v>4</v>
      </c>
      <c r="AR61" s="829">
        <v>-14.9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2805031</v>
      </c>
      <c r="AN62" s="784">
        <v>18102</v>
      </c>
      <c r="AO62" s="796">
        <v>-9.6</v>
      </c>
      <c r="AP62" s="807">
        <v>24880</v>
      </c>
      <c r="AQ62" s="820">
        <v>4.3</v>
      </c>
      <c r="AR62" s="830">
        <v>-13.9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laPSpat1rB66RzKToSb0Qkr2hb8T7vTlyVY1l75WlX5vmpKW8tx4sEmSwr5Jewv5iohpLQuo51W5+fSKKFlHgw==" saltValue="MYlxVw2ypVlfl2OUp8EQr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6" zoomScale="55" zoomScaleNormal="5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95</v>
      </c>
    </row>
    <row r="120" spans="125:125" ht="13.5" hidden="1" customHeight="1"/>
    <row r="121" spans="125:125" ht="13.5" hidden="1" customHeight="1">
      <c r="DU121" s="726"/>
    </row>
  </sheetData>
  <sheetProtection algorithmName="SHA-512" hashValue="O2IAyARLlhKTGTpc8qjVlyFVBXJywy+f30bCWY9Rjzmt6urb+b2gsXusUDmDKvLuufFtilI73ZvnYec762W+NQ==" saltValue="XuGpIYC/RvMydO7goB8nn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61"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95</v>
      </c>
    </row>
  </sheetData>
  <sheetProtection algorithmName="SHA-512" hashValue="qTE+gDU+9WJVZAmDdsXEeuOMewwPoQOUpnMnBcLlWGEdXUDlVdGd4HdLHoa/u7rrDdIg0DM2VlXrgQDU8kI7Zg==" saltValue="FAg2pVNYtsdDwenO1v7jk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4" zoomScale="55" zoomScaleNormal="55" zoomScaleSheetLayoutView="100" workbookViewId="0">
      <selection activeCell="B3" sqref="B3"/>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523</v>
      </c>
      <c r="G46" s="853" t="s">
        <v>524</v>
      </c>
      <c r="H46" s="853" t="s">
        <v>525</v>
      </c>
      <c r="I46" s="853" t="s">
        <v>250</v>
      </c>
      <c r="J46" s="858" t="s">
        <v>526</v>
      </c>
    </row>
    <row r="47" spans="2:10" ht="57.75" customHeight="1">
      <c r="B47" s="838"/>
      <c r="C47" s="842" t="s">
        <v>3</v>
      </c>
      <c r="D47" s="842"/>
      <c r="E47" s="846"/>
      <c r="F47" s="850">
        <v>4.3</v>
      </c>
      <c r="G47" s="854">
        <v>4.38</v>
      </c>
      <c r="H47" s="854">
        <v>6.14</v>
      </c>
      <c r="I47" s="854">
        <v>6.1</v>
      </c>
      <c r="J47" s="859">
        <v>5.91</v>
      </c>
    </row>
    <row r="48" spans="2:10" ht="57.75" customHeight="1">
      <c r="B48" s="839"/>
      <c r="C48" s="843" t="s">
        <v>9</v>
      </c>
      <c r="D48" s="843"/>
      <c r="E48" s="847"/>
      <c r="F48" s="851">
        <v>2.38</v>
      </c>
      <c r="G48" s="855">
        <v>4.09</v>
      </c>
      <c r="H48" s="855">
        <v>1.63</v>
      </c>
      <c r="I48" s="855">
        <v>0.95</v>
      </c>
      <c r="J48" s="860">
        <v>1.08</v>
      </c>
    </row>
    <row r="49" spans="2:10" ht="57.75" customHeight="1">
      <c r="B49" s="840"/>
      <c r="C49" s="844" t="s">
        <v>15</v>
      </c>
      <c r="D49" s="844"/>
      <c r="E49" s="848"/>
      <c r="F49" s="852">
        <v>1.3</v>
      </c>
      <c r="G49" s="856">
        <v>2.08</v>
      </c>
      <c r="H49" s="856" t="s">
        <v>527</v>
      </c>
      <c r="I49" s="856" t="s">
        <v>424</v>
      </c>
      <c r="J49" s="861">
        <v>0.17</v>
      </c>
    </row>
    <row r="50" spans="2:10"/>
  </sheetData>
  <sheetProtection algorithmName="SHA-512" hashValue="b6aRv1wscvzNh+DZXIYpc4TUu0O4knSPFdHXHdEyvbvusd9sNOISIWjDZwMGgjg3zl2pZi2U1OrVxZLqASyqjw==" saltValue="Eela79MGZyjReCluaG9Lr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2026-02-23T07:49:50Z</dcterms:created>
  <dcterms:modified xsi:type="dcterms:W3CDTF">2026-03-13T02:07:14Z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2026-03-13T02:07:14Z</vt:filetime>
  </property>
</Properties>
</file>