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<sst xmlns="http://schemas.openxmlformats.org/spreadsheetml/2006/main" xmlns:r="http://schemas.openxmlformats.org/officeDocument/2006/relationships" count="538" uniqueCount="538">
  <si>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</si>
  <si>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</si>
  <si>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</si>
  <si>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</si>
  <si>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</si>
  <si>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</si>
  <si>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</si>
  <si>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</si>
  <si>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</si>
  <si>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</si>
  <si>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</si>
  <si>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</si>
  <si>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</si>
  <si>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</si>
  <si>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</si>
  <si>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</si>
  <si>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</si>
  <si>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</si>
  <si>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</si>
  <si>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</si>
  <si>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</si>
  <si>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</si>
  <si>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</si>
  <si>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</si>
  <si>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</si>
  <si>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</si>
  <si>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</si>
  <si>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</si>
  <si>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</si>
  <si>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</si>
  <si>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</si>
  <si>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</si>
  <si>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</si>
  <si>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</si>
  <si>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</si>
  <si>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</si>
  <si>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</si>
  <si>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</si>
  <si>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</si>
  <si>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</si>
  <si>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</si>
  <si>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</si>
  <si>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</si>
  <si>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</si>
  <si>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</si>
  <si>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</si>
  <si>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</si>
  <si>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</si>
  <si>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</si>
  <si>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</si>
  <si>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</si>
  <si>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</si>
  <si>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</si>
  <si>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</si>
  <si>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</si>
  <si>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</si>
  <si>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</si>
  <si>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</si>
  <si>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</si>
  <si>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</si>
  <si>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</si>
  <si>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</si>
  <si>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</si>
  <si>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</si>
  <si>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</si>
  <si>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</si>
  <si>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</si>
  <si>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</si>
  <si>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</si>
  <si>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</si>
  <si>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</si>
  <si>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</si>
  <si>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</si>
  <si>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</si>
  <si>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</si>
  <si>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</si>
  <si>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</si>
  <si>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</si>
  <si>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</si>
  <si>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</si>
  <si>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</si>
  <si>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</si>
  <si>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</si>
  <si>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</si>
  <si>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</si>
  <si>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</si>
  <si>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</si>
  <si>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</si>
  <si>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川西市土地開発公社</t>
    <rPh sb="0" eb="3">
      <t>カワニシシ</t>
    </rPh>
    <rPh sb="3" eb="5">
      <t>トチ</t>
    </rPh>
    <rPh sb="5" eb="7">
      <t>カイハツ</t>
    </rPh>
    <rPh sb="7" eb="9">
      <t>コウシャ</t>
    </rPh>
    <phoneticPr fontId="33"/>
  </si>
  <si>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</si>
  <si>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</si>
  <si>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</si>
  <si>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</si>
  <si>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</si>
  <si>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</si>
  <si>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</si>
  <si>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</si>
  <si>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</si>
  <si>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</si>
  <si>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</si>
  <si>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</si>
  <si>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</si>
  <si>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</si>
  <si>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</si>
  <si>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</si>
  <si>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</si>
  <si>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</si>
  <si>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</si>
  <si>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</si>
  <si>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</si>
  <si>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</si>
  <si>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</si>
  <si>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</si>
  <si>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</si>
  <si>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</si>
  <si>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</si>
  <si>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</si>
  <si>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</si>
  <si>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</si>
  <si>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</si>
  <si>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</si>
  <si>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</si>
  <si>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川西都市開発</t>
    <rPh sb="0" eb="2">
      <t>カワニシ</t>
    </rPh>
    <rPh sb="2" eb="4">
      <t>トシ</t>
    </rPh>
    <rPh sb="4" eb="6">
      <t>カイハツ</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</si>
  <si>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</si>
  <si>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</si>
  <si>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</si>
  <si>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</si>
  <si>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</si>
  <si>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</si>
  <si>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</si>
  <si>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</si>
  <si>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</si>
  <si>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</si>
  <si>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</si>
  <si>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</si>
  <si>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</si>
  <si>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</si>
  <si>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</si>
  <si>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区分</t>
  </si>
  <si>
    <t>兵庫県</t>
  </si>
  <si>
    <t>　うち利子</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</si>
  <si>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</si>
  <si>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</si>
  <si>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</si>
  <si>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</si>
  <si>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</si>
  <si>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</si>
  <si>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</si>
  <si>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</si>
  <si>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</si>
  <si>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</si>
  <si>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</si>
  <si>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</si>
  <si>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</si>
  <si>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</si>
  <si>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</si>
  <si>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</si>
  <si>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</si>
  <si>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 0.38</t>
  </si>
  <si>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</si>
  <si>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</si>
  <si>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</si>
  <si>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川西市</t>
  </si>
  <si>
    <t>地方交付税種地</t>
    <rPh sb="0" eb="2">
      <t>チホウ</t>
    </rPh>
    <rPh sb="2" eb="5">
      <t>コウフゼイ</t>
    </rPh>
    <rPh sb="5" eb="6">
      <t>シュ</t>
    </rPh>
    <rPh sb="6" eb="7">
      <t>チ</t>
    </rPh>
    <phoneticPr fontId="33"/>
  </si>
  <si>
    <t>2-8</t>
  </si>
  <si>
    <t>地方債</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</si>
  <si>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</si>
  <si>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</si>
  <si>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</si>
  <si>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</si>
  <si>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</si>
  <si>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</si>
  <si>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</si>
  <si>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兵庫県川西市</t>
  </si>
  <si>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</si>
  <si>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</si>
  <si>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</si>
  <si>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</si>
  <si>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</si>
  <si>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</si>
  <si>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</si>
  <si>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</si>
  <si>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</si>
  <si>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</si>
  <si>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</si>
  <si>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</si>
  <si>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</si>
  <si>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</si>
  <si>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</si>
  <si>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</si>
  <si>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</si>
  <si>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</si>
  <si>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</si>
  <si>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</si>
  <si>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-2.6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</si>
  <si>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</si>
  <si>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</si>
  <si>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</si>
  <si>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</si>
  <si>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</si>
  <si>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</si>
  <si>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</si>
  <si>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</si>
  <si>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</si>
  <si>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</si>
  <si>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</si>
  <si>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</si>
  <si>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</si>
  <si>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</si>
  <si>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</si>
  <si>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</si>
  <si>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</si>
  <si>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</si>
  <si>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</si>
  <si>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</si>
  <si>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</si>
  <si>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</si>
  <si>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</si>
  <si>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</si>
  <si>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</si>
  <si>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</si>
  <si>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</si>
  <si>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</si>
  <si>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</si>
  <si>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</si>
  <si>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</si>
  <si>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-0.7</t>
  </si>
  <si>
    <t>決算額 (A)</t>
    <rPh sb="0" eb="2">
      <t>ケッサン</t>
    </rPh>
    <rPh sb="2" eb="3">
      <t>ガク</t>
    </rPh>
    <phoneticPr fontId="33"/>
  </si>
  <si>
    <t>純資産又は
正味財産</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</si>
  <si>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</si>
  <si>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</si>
  <si>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</si>
  <si>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</si>
  <si>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</si>
  <si>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</si>
  <si>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</si>
  <si>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</si>
  <si>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</si>
  <si>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</si>
  <si>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</si>
  <si>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</si>
  <si>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</si>
  <si>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</si>
  <si>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</si>
  <si>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</si>
  <si>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</si>
  <si>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</si>
  <si>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</si>
  <si>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</si>
  <si>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</si>
  <si>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</si>
  <si>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</si>
  <si>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</si>
  <si>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</si>
  <si>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</si>
  <si>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</si>
  <si>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猪名川上流広域ごみ処理施設組合</t>
    <rPh sb="0" eb="3">
      <t>イナガワ</t>
    </rPh>
    <rPh sb="3" eb="5">
      <t>ジョウリュウ</t>
    </rPh>
    <rPh sb="5" eb="7">
      <t>コウイキ</t>
    </rPh>
    <rPh sb="9" eb="11">
      <t>ショリ</t>
    </rPh>
    <rPh sb="11" eb="13">
      <t>シセツ</t>
    </rPh>
    <rPh sb="13" eb="15">
      <t>クミアイ</t>
    </rPh>
    <phoneticPr fontId="33"/>
  </si>
  <si>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</si>
  <si>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</si>
  <si>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</si>
  <si>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</si>
  <si>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</si>
  <si>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</si>
  <si>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</si>
  <si>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</si>
  <si>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</si>
  <si>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</si>
  <si>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</si>
  <si>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</si>
  <si>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</si>
  <si>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</si>
  <si>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</si>
  <si>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</si>
  <si>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</si>
  <si>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</si>
  <si>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</si>
  <si>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</si>
  <si>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</si>
  <si>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</si>
  <si>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</si>
  <si>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</si>
  <si>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</si>
  <si>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</si>
  <si>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</si>
  <si>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</si>
  <si>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</si>
  <si>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</si>
  <si>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</si>
  <si>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</si>
  <si>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</si>
  <si>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</si>
  <si>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</si>
  <si>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</si>
  <si>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</si>
  <si>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</si>
  <si>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</si>
  <si>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</si>
  <si>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</si>
  <si>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</si>
  <si>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</si>
  <si>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</si>
  <si>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</si>
  <si>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</si>
  <si>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</si>
  <si>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</si>
  <si>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</si>
  <si>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</si>
  <si>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</si>
  <si>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</si>
  <si>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</si>
  <si>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</si>
  <si>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</si>
  <si>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</si>
  <si>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</si>
  <si>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</si>
  <si>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</si>
  <si>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</si>
  <si>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</si>
  <si>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</si>
  <si>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</si>
  <si>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</si>
  <si>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</si>
  <si>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</si>
  <si>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</si>
  <si>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</si>
  <si>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</si>
  <si>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</si>
  <si>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</si>
  <si>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</si>
  <si>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</si>
  <si>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</si>
  <si>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</si>
  <si>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</si>
  <si>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</si>
  <si>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</si>
  <si>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</si>
  <si>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</si>
  <si>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</si>
  <si>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</si>
  <si>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</si>
  <si>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</si>
  <si>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</si>
  <si>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</si>
  <si>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</si>
  <si>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</si>
  <si>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</si>
  <si>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</si>
  <si>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</si>
  <si>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</si>
  <si>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</si>
  <si>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</si>
  <si>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</si>
  <si>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ふるさとづくり基金</t>
    <rPh sb="7" eb="9">
      <t>キキン</t>
    </rPh>
    <phoneticPr fontId="5"/>
  </si>
  <si>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</si>
  <si>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</si>
  <si>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</si>
  <si>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</si>
  <si>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</si>
  <si>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</si>
  <si>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</si>
  <si>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</si>
  <si>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</si>
  <si>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</si>
  <si>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</si>
  <si>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兵庫県市町村退職手当組合</t>
    <rPh sb="0" eb="3">
      <t>ヒョウゴケン</t>
    </rPh>
    <rPh sb="3" eb="6">
      <t>シチョウソン</t>
    </rPh>
    <rPh sb="6" eb="8">
      <t>タイショク</t>
    </rPh>
    <rPh sb="8" eb="10">
      <t>テアテ</t>
    </rPh>
    <rPh sb="10" eb="12">
      <t>クミアイ</t>
    </rPh>
    <phoneticPr fontId="33"/>
  </si>
  <si>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</si>
  <si>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</si>
  <si>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</si>
  <si>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</si>
  <si>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</si>
  <si>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</si>
  <si>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</si>
  <si>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</si>
  <si>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</si>
  <si>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</si>
  <si>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</si>
  <si>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</si>
  <si>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</si>
  <si>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</si>
  <si>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</si>
  <si>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</si>
  <si>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</si>
  <si>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</si>
  <si>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</si>
  <si>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</si>
  <si>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</si>
  <si>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</si>
  <si>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</si>
  <si>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</si>
  <si>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</si>
  <si>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</si>
  <si>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</si>
  <si>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</si>
  <si>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</si>
  <si>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</si>
  <si>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</si>
  <si>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</si>
  <si>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</si>
  <si>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</si>
  <si>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</si>
  <si>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</si>
  <si>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</si>
  <si>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</si>
  <si>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</si>
  <si>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</si>
  <si>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</si>
  <si>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</si>
  <si>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</si>
  <si>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</si>
  <si>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</si>
  <si>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</si>
  <si>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</si>
  <si>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</si>
  <si>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</si>
  <si>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</si>
  <si>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</si>
  <si>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</si>
  <si>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</si>
  <si>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</si>
  <si>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</si>
  <si>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</si>
  <si>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</si>
  <si>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</si>
  <si>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</si>
  <si>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 0.61</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</si>
  <si>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</si>
  <si>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</si>
  <si>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</si>
  <si>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</si>
  <si>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</si>
  <si>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</si>
  <si>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</si>
  <si>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</si>
  <si>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</si>
  <si>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</si>
  <si>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</si>
  <si>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</si>
  <si>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</si>
  <si>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</si>
  <si>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</si>
  <si>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</si>
  <si>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</si>
  <si>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</si>
  <si>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</si>
  <si>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</si>
  <si>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</si>
  <si>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</si>
  <si>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</si>
  <si>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</si>
  <si>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</si>
  <si>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用地先行取得事業特別会計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</si>
  <si>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</si>
  <si>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</si>
  <si>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</si>
  <si>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</si>
  <si>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</si>
  <si>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</si>
  <si>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</si>
  <si>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</si>
  <si>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</si>
  <si>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</si>
  <si>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</si>
  <si>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</si>
  <si>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</si>
  <si>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</si>
  <si>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</si>
  <si>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</si>
  <si>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</si>
  <si>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</si>
  <si>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</si>
  <si>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</si>
  <si>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</si>
  <si>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</si>
  <si>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</si>
  <si>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</si>
  <si>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</si>
  <si>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</si>
  <si>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</si>
  <si>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</si>
  <si>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</si>
  <si>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</si>
  <si>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</si>
  <si>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</si>
  <si>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</si>
  <si>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</si>
  <si>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</si>
  <si>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</si>
  <si>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</si>
  <si>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</si>
  <si>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</si>
  <si>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</si>
  <si>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</si>
  <si>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</si>
  <si>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</si>
  <si>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</si>
  <si>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</si>
  <si>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</si>
  <si>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</si>
  <si>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</si>
  <si>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</si>
  <si>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</si>
  <si>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</si>
  <si>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</si>
  <si>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</si>
  <si>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</si>
  <si>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</si>
  <si>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</si>
  <si>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</si>
  <si>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</si>
  <si>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</si>
  <si>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</si>
  <si>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</si>
  <si>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</si>
  <si>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</si>
  <si>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</si>
  <si>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</si>
  <si>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</si>
  <si>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</si>
  <si>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</si>
  <si>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</si>
  <si>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</si>
  <si>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0.99</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</si>
  <si>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</si>
  <si>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</si>
  <si>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</si>
  <si>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</si>
  <si>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</si>
  <si>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</si>
  <si>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0.86</t>
  </si>
  <si>
    <t>▲ 1.49</t>
  </si>
  <si>
    <t>その他会計（赤字）</t>
  </si>
  <si>
    <t>丹波少年自然の家事務組合</t>
    <rPh sb="0" eb="2">
      <t>タンバ</t>
    </rPh>
    <rPh sb="2" eb="4">
      <t>ショウネン</t>
    </rPh>
    <rPh sb="4" eb="6">
      <t>シゼン</t>
    </rPh>
    <rPh sb="7" eb="8">
      <t>イエ</t>
    </rPh>
    <rPh sb="8" eb="10">
      <t>ジム</t>
    </rPh>
    <rPh sb="10" eb="12">
      <t>クミアイ</t>
    </rPh>
    <phoneticPr fontId="33"/>
  </si>
  <si>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3"/>
  </si>
  <si>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3"/>
  </si>
  <si>
    <t>川西市まちづくり公社</t>
    <rPh sb="0" eb="3">
      <t>カワニシシ</t>
    </rPh>
    <rPh sb="8" eb="10">
      <t>コウシャ</t>
    </rPh>
    <phoneticPr fontId="33"/>
  </si>
  <si>
    <t>公共施設等整備基金</t>
    <rPh sb="0" eb="2">
      <t>コウキョウ</t>
    </rPh>
    <rPh sb="2" eb="4">
      <t>シセツ</t>
    </rPh>
    <rPh sb="4" eb="5">
      <t>トウ</t>
    </rPh>
    <rPh sb="5" eb="7">
      <t>セイビ</t>
    </rPh>
    <rPh sb="7" eb="9">
      <t>キキン</t>
    </rPh>
    <phoneticPr fontId="5"/>
  </si>
  <si>
    <t>社会福祉基金</t>
    <rPh sb="0" eb="2">
      <t>シャカイ</t>
    </rPh>
    <rPh sb="2" eb="4">
      <t>フクシ</t>
    </rPh>
    <rPh sb="4" eb="6">
      <t>キキン</t>
    </rPh>
    <phoneticPr fontId="5"/>
  </si>
  <si>
    <t>文化振興基金</t>
    <rPh sb="0" eb="2">
      <t>ブンカ</t>
    </rPh>
    <rPh sb="2" eb="4">
      <t>シンコウ</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</si>
</sst>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39290</c:v>
                </c:pt>
                <c:pt idx="1">
                  <c:v>33468</c:v>
                </c:pt>
                <c:pt idx="2">
                  <c:v>37203</c:v>
                </c:pt>
                <c:pt idx="3">
                  <c:v>41351</c:v>
                </c:pt>
                <c:pt idx="4">
                  <c:v>23388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48863709114e-002"/>
              <c:y val="7.516330326258886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2.38</c:v>
                </c:pt>
                <c:pt idx="2">
                  <c:v>4.09</c:v>
                </c:pt>
                <c:pt idx="3">
                  <c:v>1.63</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4.24</c:v>
                </c:pt>
                <c:pt idx="1">
                  <c:v>4.3</c:v>
                </c:pt>
                <c:pt idx="2">
                  <c:v>4.38</c:v>
                </c:pt>
                <c:pt idx="3">
                  <c:v>6.14</c:v>
                </c:pt>
                <c:pt idx="4">
                  <c:v>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0.89</c:v>
                </c:pt>
                <c:pt idx="1">
                  <c:v>1.3</c:v>
                </c:pt>
                <c:pt idx="2">
                  <c:v>2.08</c:v>
                </c:pt>
                <c:pt idx="3">
                  <c:v>-0.86</c:v>
                </c:pt>
                <c:pt idx="4">
                  <c:v>-0.61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0.81</c:v>
                </c:pt>
                <c:pt idx="4">
                  <c:v>#N/A</c:v>
                </c:pt>
                <c:pt idx="5">
                  <c:v>0.94</c:v>
                </c:pt>
                <c:pt idx="6">
                  <c:v>#N/A</c:v>
                </c:pt>
                <c:pt idx="7">
                  <c:v>0.5</c:v>
                </c:pt>
                <c:pt idx="8">
                  <c:v>#N/A</c:v>
                </c:pt>
                <c:pt idx="9">
                  <c:v>0.23</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1.49</c:v>
                </c:pt>
                <c:pt idx="1">
                  <c:v>#N/A</c:v>
                </c:pt>
                <c:pt idx="2">
                  <c:v>0.99</c:v>
                </c:pt>
                <c:pt idx="3">
                  <c:v>#N/A</c:v>
                </c:pt>
                <c:pt idx="4">
                  <c:v>0.38</c:v>
                </c:pt>
                <c:pt idx="5">
                  <c:v>#N/A</c:v>
                </c:pt>
                <c:pt idx="6">
                  <c:v>#N/A</c:v>
                </c:pt>
                <c:pt idx="7">
                  <c:v>5.15</c:v>
                </c:pt>
                <c:pt idx="8">
                  <c:v>#N/A</c:v>
                </c:pt>
                <c:pt idx="9">
                  <c:v>0.26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0.14000000000000001</c:v>
                </c:pt>
                <c:pt idx="4">
                  <c:v>#N/A</c:v>
                </c:pt>
                <c:pt idx="5">
                  <c:v>0.27</c:v>
                </c:pt>
                <c:pt idx="6">
                  <c:v>#N/A</c:v>
                </c:pt>
                <c:pt idx="7">
                  <c:v>0.5</c:v>
                </c:pt>
                <c:pt idx="8">
                  <c:v>#N/A</c:v>
                </c:pt>
                <c:pt idx="9">
                  <c:v>0.28000000000000003</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0.28999999999999998</c:v>
                </c:pt>
                <c:pt idx="4">
                  <c:v>#N/A</c:v>
                </c:pt>
                <c:pt idx="5">
                  <c:v>0.28999999999999998</c:v>
                </c:pt>
                <c:pt idx="6">
                  <c:v>#N/A</c:v>
                </c:pt>
                <c:pt idx="7">
                  <c:v>0.28999999999999998</c:v>
                </c:pt>
                <c:pt idx="8">
                  <c:v>#N/A</c:v>
                </c:pt>
                <c:pt idx="9">
                  <c:v>0.31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1.31</c:v>
                </c:pt>
                <c:pt idx="2">
                  <c:v>#N/A</c:v>
                </c:pt>
                <c:pt idx="3">
                  <c:v>2.37</c:v>
                </c:pt>
                <c:pt idx="4">
                  <c:v>#N/A</c:v>
                </c:pt>
                <c:pt idx="5">
                  <c:v>4.08</c:v>
                </c:pt>
                <c:pt idx="6">
                  <c:v>#N/A</c:v>
                </c:pt>
                <c:pt idx="7">
                  <c:v>1.62</c:v>
                </c:pt>
                <c:pt idx="8">
                  <c:v>#N/A</c:v>
                </c:pt>
                <c:pt idx="9">
                  <c:v>0.95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8.2899999999999991</c:v>
                </c:pt>
                <c:pt idx="2">
                  <c:v>#N/A</c:v>
                </c:pt>
                <c:pt idx="3">
                  <c:v>7.7</c:v>
                </c:pt>
                <c:pt idx="4">
                  <c:v>#N/A</c:v>
                </c:pt>
                <c:pt idx="5">
                  <c:v>7.31</c:v>
                </c:pt>
                <c:pt idx="6">
                  <c:v>#N/A</c:v>
                </c:pt>
                <c:pt idx="7">
                  <c:v>7.57</c:v>
                </c:pt>
                <c:pt idx="8">
                  <c:v>#N/A</c:v>
                </c:pt>
                <c:pt idx="9">
                  <c:v>7.67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15.05</c:v>
                </c:pt>
                <c:pt idx="2">
                  <c:v>#N/A</c:v>
                </c:pt>
                <c:pt idx="3">
                  <c:v>14.95</c:v>
                </c:pt>
                <c:pt idx="4">
                  <c:v>#N/A</c:v>
                </c:pt>
                <c:pt idx="5">
                  <c:v>15.46</c:v>
                </c:pt>
                <c:pt idx="6">
                  <c:v>#N/A</c:v>
                </c:pt>
                <c:pt idx="7">
                  <c:v>15.73</c:v>
                </c:pt>
                <c:pt idx="8">
                  <c:v>#N/A</c:v>
                </c:pt>
                <c:pt idx="9">
                  <c:v>14.91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6098</c:v>
                </c:pt>
                <c:pt idx="5">
                  <c:v>6117</c:v>
                </c:pt>
                <c:pt idx="8">
                  <c:v>6422</c:v>
                </c:pt>
                <c:pt idx="11">
                  <c:v>6162</c:v>
                </c:pt>
                <c:pt idx="14">
                  <c:v>5925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1250</c:v>
                </c:pt>
                <c:pt idx="3">
                  <c:v>1056</c:v>
                </c:pt>
                <c:pt idx="6">
                  <c:v>877</c:v>
                </c:pt>
                <c:pt idx="9">
                  <c:v>878</c:v>
                </c:pt>
                <c:pt idx="12">
                  <c:v>886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702</c:v>
                </c:pt>
                <c:pt idx="3">
                  <c:v>686</c:v>
                </c:pt>
                <c:pt idx="6">
                  <c:v>634</c:v>
                </c:pt>
                <c:pt idx="9">
                  <c:v>384</c:v>
                </c:pt>
                <c:pt idx="12">
                  <c:v>130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849</c:v>
                </c:pt>
                <c:pt idx="3">
                  <c:v>870</c:v>
                </c:pt>
                <c:pt idx="6">
                  <c:v>856</c:v>
                </c:pt>
                <c:pt idx="9">
                  <c:v>1055</c:v>
                </c:pt>
                <c:pt idx="12">
                  <c:v>1225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41</c:v>
                </c:pt>
                <c:pt idx="3">
                  <c:v>34</c:v>
                </c:pt>
                <c:pt idx="6">
                  <c:v>28</c:v>
                </c:pt>
                <c:pt idx="9">
                  <c:v>21</c:v>
                </c:pt>
                <c:pt idx="12">
                  <c:v>21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5872</c:v>
                </c:pt>
                <c:pt idx="3">
                  <c:v>5715</c:v>
                </c:pt>
                <c:pt idx="6">
                  <c:v>6124</c:v>
                </c:pt>
                <c:pt idx="9">
                  <c:v>6103</c:v>
                </c:pt>
                <c:pt idx="12">
                  <c:v>6171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2616</c:v>
                </c:pt>
                <c:pt idx="2">
                  <c:v>#N/A</c:v>
                </c:pt>
                <c:pt idx="3">
                  <c:v>#N/A</c:v>
                </c:pt>
                <c:pt idx="4">
                  <c:v>2244</c:v>
                </c:pt>
                <c:pt idx="5">
                  <c:v>#N/A</c:v>
                </c:pt>
                <c:pt idx="6">
                  <c:v>#N/A</c:v>
                </c:pt>
                <c:pt idx="7">
                  <c:v>2098</c:v>
                </c:pt>
                <c:pt idx="8">
                  <c:v>#N/A</c:v>
                </c:pt>
                <c:pt idx="9">
                  <c:v>#N/A</c:v>
                </c:pt>
                <c:pt idx="10">
                  <c:v>2280</c:v>
                </c:pt>
                <c:pt idx="11">
                  <c:v>#N/A</c:v>
                </c:pt>
                <c:pt idx="12">
                  <c:v>#N/A</c:v>
                </c:pt>
                <c:pt idx="13">
                  <c:v>2509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50731</c:v>
                </c:pt>
                <c:pt idx="5">
                  <c:v>52982</c:v>
                </c:pt>
                <c:pt idx="8">
                  <c:v>54145</c:v>
                </c:pt>
                <c:pt idx="11">
                  <c:v>54470</c:v>
                </c:pt>
                <c:pt idx="14">
                  <c:v>51628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15678</c:v>
                </c:pt>
                <c:pt idx="5">
                  <c:v>15885</c:v>
                </c:pt>
                <c:pt idx="8">
                  <c:v>15341</c:v>
                </c:pt>
                <c:pt idx="11">
                  <c:v>16087</c:v>
                </c:pt>
                <c:pt idx="14">
                  <c:v>16184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9201</c:v>
                </c:pt>
                <c:pt idx="5">
                  <c:v>8747</c:v>
                </c:pt>
                <c:pt idx="8">
                  <c:v>9788</c:v>
                </c:pt>
                <c:pt idx="11">
                  <c:v>10033</c:v>
                </c:pt>
                <c:pt idx="14">
                  <c:v>11622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132</c:v>
                </c:pt>
                <c:pt idx="3">
                  <c:v>117</c:v>
                </c:pt>
                <c:pt idx="6">
                  <c:v>107</c:v>
                </c:pt>
                <c:pt idx="9">
                  <c:v>65</c:v>
                </c:pt>
                <c:pt idx="12">
                  <c:v>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7901</c:v>
                </c:pt>
                <c:pt idx="3">
                  <c:v>7725</c:v>
                </c:pt>
                <c:pt idx="6">
                  <c:v>7347</c:v>
                </c:pt>
                <c:pt idx="9">
                  <c:v>7074</c:v>
                </c:pt>
                <c:pt idx="12">
                  <c:v>6843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1787</c:v>
                </c:pt>
                <c:pt idx="3">
                  <c:v>1126</c:v>
                </c:pt>
                <c:pt idx="6">
                  <c:v>506</c:v>
                </c:pt>
                <c:pt idx="9">
                  <c:v>129</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8050</c:v>
                </c:pt>
                <c:pt idx="3">
                  <c:v>11180</c:v>
                </c:pt>
                <c:pt idx="6">
                  <c:v>13042</c:v>
                </c:pt>
                <c:pt idx="9">
                  <c:v>15925</c:v>
                </c:pt>
                <c:pt idx="12">
                  <c:v>14775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13566</c:v>
                </c:pt>
                <c:pt idx="3">
                  <c:v>12495</c:v>
                </c:pt>
                <c:pt idx="6">
                  <c:v>11780</c:v>
                </c:pt>
                <c:pt idx="9">
                  <c:v>11531</c:v>
                </c:pt>
                <c:pt idx="12">
                  <c:v>10514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73049</c:v>
                </c:pt>
                <c:pt idx="3">
                  <c:v>73047</c:v>
                </c:pt>
                <c:pt idx="6">
                  <c:v>72983</c:v>
                </c:pt>
                <c:pt idx="9">
                  <c:v>72020</c:v>
                </c:pt>
                <c:pt idx="12">
                  <c:v>68664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28874</c:v>
                </c:pt>
                <c:pt idx="2">
                  <c:v>#N/A</c:v>
                </c:pt>
                <c:pt idx="3">
                  <c:v>#N/A</c:v>
                </c:pt>
                <c:pt idx="4">
                  <c:v>28075</c:v>
                </c:pt>
                <c:pt idx="5">
                  <c:v>#N/A</c:v>
                </c:pt>
                <c:pt idx="6">
                  <c:v>#N/A</c:v>
                </c:pt>
                <c:pt idx="7">
                  <c:v>26491</c:v>
                </c:pt>
                <c:pt idx="8">
                  <c:v>#N/A</c:v>
                </c:pt>
                <c:pt idx="9">
                  <c:v>#N/A</c:v>
                </c:pt>
                <c:pt idx="10">
                  <c:v>26154</c:v>
                </c:pt>
                <c:pt idx="11">
                  <c:v>#N/A</c:v>
                </c:pt>
                <c:pt idx="12">
                  <c:v>#N/A</c:v>
                </c:pt>
                <c:pt idx="13">
                  <c:v>21422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1458</c:v>
                </c:pt>
                <c:pt idx="1">
                  <c:v>2006</c:v>
                </c:pt>
                <c:pt idx="2">
                  <c:v>2021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3615</c:v>
                </c:pt>
                <c:pt idx="1">
                  <c:v>3201</c:v>
                </c:pt>
                <c:pt idx="2">
                  <c:v>4584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2493</c:v>
                </c:pt>
                <c:pt idx="1">
                  <c:v>2615</c:v>
                </c:pt>
                <c:pt idx="2">
                  <c:v>2807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6180" cy="246380"/>
    <xdr:sp macro="" textlink="">
      <xdr:nvSpPr>
        <xdr:cNvPr id="29" name="テキスト ボックス 28"/>
        <xdr:cNvSpPr txBox="1"/>
      </xdr:nvSpPr>
      <xdr:spPr>
        <a:xfrm>
          <a:off x="708660" y="2898775"/>
          <a:ext cx="88061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3735" cy="247650"/>
    <xdr:sp macro="" textlink="">
      <xdr:nvSpPr>
        <xdr:cNvPr id="30" name="テキスト ボックス 29"/>
        <xdr:cNvSpPr txBox="1"/>
      </xdr:nvSpPr>
      <xdr:spPr>
        <a:xfrm>
          <a:off x="708660" y="3142615"/>
          <a:ext cx="57537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0455" cy="244475"/>
    <xdr:sp macro="" textlink="">
      <xdr:nvSpPr>
        <xdr:cNvPr id="31" name="テキスト ボックス 30"/>
        <xdr:cNvSpPr txBox="1"/>
      </xdr:nvSpPr>
      <xdr:spPr>
        <a:xfrm>
          <a:off x="708660" y="3387725"/>
          <a:ext cx="8720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300" cy="249555"/>
    <xdr:sp macro="" textlink="">
      <xdr:nvSpPr>
        <xdr:cNvPr id="32" name="テキスト ボックス 31"/>
        <xdr:cNvSpPr txBox="1"/>
      </xdr:nvSpPr>
      <xdr:spPr>
        <a:xfrm>
          <a:off x="708660" y="3632200"/>
          <a:ext cx="5956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1335" cy="249555"/>
    <xdr:sp macro="" textlink="">
      <xdr:nvSpPr>
        <xdr:cNvPr id="33" name="テキスト ボックス 32"/>
        <xdr:cNvSpPr txBox="1"/>
      </xdr:nvSpPr>
      <xdr:spPr>
        <a:xfrm>
          <a:off x="708660" y="3876675"/>
          <a:ext cx="814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4745" cy="406400"/>
    <xdr:sp macro="" textlink="">
      <xdr:nvSpPr>
        <xdr:cNvPr id="34" name="テキスト ボックス 33"/>
        <xdr:cNvSpPr txBox="1"/>
      </xdr:nvSpPr>
      <xdr:spPr>
        <a:xfrm>
          <a:off x="708660" y="4121785"/>
          <a:ext cx="8754745" cy="406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79705" cy="247650"/>
    <xdr:sp macro="" textlink="">
      <xdr:nvSpPr>
        <xdr:cNvPr id="35" name="テキスト ボックス 34"/>
        <xdr:cNvSpPr txBox="1"/>
      </xdr:nvSpPr>
      <xdr:spPr>
        <a:xfrm>
          <a:off x="708660" y="4365625"/>
          <a:ext cx="1797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7460" cy="294640"/>
    <xdr:sp macro="" textlink="">
      <xdr:nvSpPr>
        <xdr:cNvPr id="37" name="テキスト ボックス 36"/>
        <xdr:cNvSpPr txBox="1"/>
      </xdr:nvSpPr>
      <xdr:spPr>
        <a:xfrm>
          <a:off x="1634490" y="5179060"/>
          <a:ext cx="126746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5920" cy="345440"/>
    <xdr:sp macro="" textlink="">
      <xdr:nvSpPr>
        <xdr:cNvPr id="38" name="テキスト ボックス 37"/>
        <xdr:cNvSpPr txBox="1"/>
      </xdr:nvSpPr>
      <xdr:spPr>
        <a:xfrm>
          <a:off x="290957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社会福祉費や高齢者保健福祉費等の増加による基準財政需要額の増加が、基準財政収入額の増加を上回ったため、財政力指数は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ポイント低下している。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税収の約半分が個人市民税であるが、高齢化率が全国平均より高いこと等により財政基盤が弱く、類似団体の平均を下回っている。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そのため、事務事業の見直しや定数管理、補助金制度及び使用料見直しなど</a:t>
          </a:r>
          <a:r>
            <a:rPr kumimoji="1" lang="ja-JP" altLang="en-US" sz="1300">
              <a:latin typeface="ＭＳ Ｐゴシック"/>
              <a:ea typeface="ＭＳ Ｐゴシック"/>
            </a:rPr>
            <a:t>の取り組みを継続することで</a:t>
          </a:r>
          <a:r>
            <a:rPr kumimoji="1" lang="ja-JP" altLang="en-US" sz="1300">
              <a:latin typeface="ＭＳ Ｐゴシック"/>
              <a:ea typeface="ＭＳ Ｐゴシック"/>
            </a:rPr>
            <a:t>持続可能な財政運営を確保するよう努める。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6380"/>
    <xdr:sp macro="" textlink="">
      <xdr:nvSpPr>
        <xdr:cNvPr id="50" name="テキスト ボックス 49"/>
        <xdr:cNvSpPr txBox="1"/>
      </xdr:nvSpPr>
      <xdr:spPr>
        <a:xfrm>
          <a:off x="0" y="77514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7650"/>
    <xdr:sp macro="" textlink="">
      <xdr:nvSpPr>
        <xdr:cNvPr id="54" name="テキスト ボックス 53"/>
        <xdr:cNvSpPr txBox="1"/>
      </xdr:nvSpPr>
      <xdr:spPr>
        <a:xfrm>
          <a:off x="0" y="69761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4475"/>
    <xdr:sp macro="" textlink="">
      <xdr:nvSpPr>
        <xdr:cNvPr id="56" name="テキスト ボックス 55"/>
        <xdr:cNvSpPr txBox="1"/>
      </xdr:nvSpPr>
      <xdr:spPr>
        <a:xfrm>
          <a:off x="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4475"/>
    <xdr:sp macro="" textlink="">
      <xdr:nvSpPr>
        <xdr:cNvPr id="58" name="テキスト ボックス 57"/>
        <xdr:cNvSpPr txBox="1"/>
      </xdr:nvSpPr>
      <xdr:spPr>
        <a:xfrm>
          <a:off x="0" y="62026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42545</xdr:rowOff>
    </xdr:to>
    <xdr:cxnSp macro="">
      <xdr:nvCxnSpPr>
        <xdr:cNvPr id="64" name="直線コネクタ 63"/>
        <xdr:cNvCxnSpPr/>
      </xdr:nvCxnSpPr>
      <xdr:spPr>
        <a:xfrm flipV="1">
          <a:off x="4544060" y="5938520"/>
          <a:ext cx="0" cy="1368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15875</xdr:rowOff>
    </xdr:from>
    <xdr:ext cx="762000" cy="249555"/>
    <xdr:sp macro="" textlink="">
      <xdr:nvSpPr>
        <xdr:cNvPr id="65" name="財政力最小値テキスト"/>
        <xdr:cNvSpPr txBox="1"/>
      </xdr:nvSpPr>
      <xdr:spPr>
        <a:xfrm>
          <a:off x="4615180" y="7280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42545</xdr:rowOff>
    </xdr:from>
    <xdr:to xmlns:xdr="http://schemas.openxmlformats.org/drawingml/2006/spreadsheetDrawing">
      <xdr:col>24</xdr:col>
      <xdr:colOff>12700</xdr:colOff>
      <xdr:row>44</xdr:row>
      <xdr:rowOff>42545</xdr:rowOff>
    </xdr:to>
    <xdr:cxnSp macro="">
      <xdr:nvCxnSpPr>
        <xdr:cNvPr id="66" name="直線コネクタ 65"/>
        <xdr:cNvCxnSpPr/>
      </xdr:nvCxnSpPr>
      <xdr:spPr>
        <a:xfrm>
          <a:off x="4455160" y="7306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78105</xdr:rowOff>
    </xdr:from>
    <xdr:ext cx="762000" cy="249555"/>
    <xdr:sp macro="" textlink="">
      <xdr:nvSpPr>
        <xdr:cNvPr id="67" name="財政力最大値テキスト"/>
        <xdr:cNvSpPr txBox="1"/>
      </xdr:nvSpPr>
      <xdr:spPr>
        <a:xfrm>
          <a:off x="4615180" y="569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455160" y="5938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89535</xdr:rowOff>
    </xdr:from>
    <xdr:to xmlns:xdr="http://schemas.openxmlformats.org/drawingml/2006/spreadsheetDrawing">
      <xdr:col>23</xdr:col>
      <xdr:colOff>133350</xdr:colOff>
      <xdr:row>42</xdr:row>
      <xdr:rowOff>114935</xdr:rowOff>
    </xdr:to>
    <xdr:cxnSp macro="">
      <xdr:nvCxnSpPr>
        <xdr:cNvPr id="69" name="直線コネクタ 68"/>
        <xdr:cNvCxnSpPr/>
      </xdr:nvCxnSpPr>
      <xdr:spPr>
        <a:xfrm>
          <a:off x="3776980" y="7023735"/>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89535</xdr:rowOff>
    </xdr:from>
    <xdr:ext cx="762000" cy="246380"/>
    <xdr:sp macro="" textlink="">
      <xdr:nvSpPr>
        <xdr:cNvPr id="70" name="財政力平均値テキスト"/>
        <xdr:cNvSpPr txBox="1"/>
      </xdr:nvSpPr>
      <xdr:spPr>
        <a:xfrm>
          <a:off x="4615180" y="652843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73025</xdr:rowOff>
    </xdr:from>
    <xdr:to xmlns:xdr="http://schemas.openxmlformats.org/drawingml/2006/spreadsheetDrawing">
      <xdr:col>23</xdr:col>
      <xdr:colOff>184150</xdr:colOff>
      <xdr:row>41</xdr:row>
      <xdr:rowOff>5715</xdr:rowOff>
    </xdr:to>
    <xdr:sp macro="" textlink="">
      <xdr:nvSpPr>
        <xdr:cNvPr id="71" name="フローチャート: 判断 70"/>
        <xdr:cNvSpPr/>
      </xdr:nvSpPr>
      <xdr:spPr>
        <a:xfrm>
          <a:off x="4493260" y="6677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62865</xdr:rowOff>
    </xdr:from>
    <xdr:to xmlns:xdr="http://schemas.openxmlformats.org/drawingml/2006/spreadsheetDrawing">
      <xdr:col>19</xdr:col>
      <xdr:colOff>133350</xdr:colOff>
      <xdr:row>42</xdr:row>
      <xdr:rowOff>89535</xdr:rowOff>
    </xdr:to>
    <xdr:cxnSp macro="">
      <xdr:nvCxnSpPr>
        <xdr:cNvPr id="72" name="直線コネクタ 71"/>
        <xdr:cNvCxnSpPr/>
      </xdr:nvCxnSpPr>
      <xdr:spPr>
        <a:xfrm>
          <a:off x="2959100" y="699706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60960</xdr:rowOff>
    </xdr:from>
    <xdr:to xmlns:xdr="http://schemas.openxmlformats.org/drawingml/2006/spreadsheetDrawing">
      <xdr:col>19</xdr:col>
      <xdr:colOff>184150</xdr:colOff>
      <xdr:row>40</xdr:row>
      <xdr:rowOff>158750</xdr:rowOff>
    </xdr:to>
    <xdr:sp macro="" textlink="">
      <xdr:nvSpPr>
        <xdr:cNvPr id="73" name="フローチャート: 判断 72"/>
        <xdr:cNvSpPr/>
      </xdr:nvSpPr>
      <xdr:spPr>
        <a:xfrm>
          <a:off x="3726180" y="666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3175</xdr:rowOff>
    </xdr:from>
    <xdr:ext cx="736600" cy="249555"/>
    <xdr:sp macro="" textlink="">
      <xdr:nvSpPr>
        <xdr:cNvPr id="74" name="テキスト ボックス 73"/>
        <xdr:cNvSpPr txBox="1"/>
      </xdr:nvSpPr>
      <xdr:spPr>
        <a:xfrm>
          <a:off x="3431540" y="6442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37465</xdr:rowOff>
    </xdr:from>
    <xdr:to xmlns:xdr="http://schemas.openxmlformats.org/drawingml/2006/spreadsheetDrawing">
      <xdr:col>15</xdr:col>
      <xdr:colOff>82550</xdr:colOff>
      <xdr:row>42</xdr:row>
      <xdr:rowOff>62865</xdr:rowOff>
    </xdr:to>
    <xdr:cxnSp macro="">
      <xdr:nvCxnSpPr>
        <xdr:cNvPr id="75" name="直線コネクタ 74"/>
        <xdr:cNvCxnSpPr/>
      </xdr:nvCxnSpPr>
      <xdr:spPr>
        <a:xfrm>
          <a:off x="2141220" y="697166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47625</xdr:rowOff>
    </xdr:from>
    <xdr:to xmlns:xdr="http://schemas.openxmlformats.org/drawingml/2006/spreadsheetDrawing">
      <xdr:col>15</xdr:col>
      <xdr:colOff>133350</xdr:colOff>
      <xdr:row>40</xdr:row>
      <xdr:rowOff>145415</xdr:rowOff>
    </xdr:to>
    <xdr:sp macro="" textlink="">
      <xdr:nvSpPr>
        <xdr:cNvPr id="76" name="フローチャート: 判断 75"/>
        <xdr:cNvSpPr/>
      </xdr:nvSpPr>
      <xdr:spPr>
        <a:xfrm>
          <a:off x="2908300" y="665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155575</xdr:rowOff>
    </xdr:from>
    <xdr:ext cx="762000" cy="246380"/>
    <xdr:sp macro="" textlink="">
      <xdr:nvSpPr>
        <xdr:cNvPr id="77" name="テキスト ボックス 76"/>
        <xdr:cNvSpPr txBox="1"/>
      </xdr:nvSpPr>
      <xdr:spPr>
        <a:xfrm>
          <a:off x="2613660" y="6429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24765</xdr:rowOff>
    </xdr:from>
    <xdr:to xmlns:xdr="http://schemas.openxmlformats.org/drawingml/2006/spreadsheetDrawing">
      <xdr:col>11</xdr:col>
      <xdr:colOff>31750</xdr:colOff>
      <xdr:row>42</xdr:row>
      <xdr:rowOff>37465</xdr:rowOff>
    </xdr:to>
    <xdr:cxnSp macro="">
      <xdr:nvCxnSpPr>
        <xdr:cNvPr id="78" name="直線コネクタ 77"/>
        <xdr:cNvCxnSpPr/>
      </xdr:nvCxnSpPr>
      <xdr:spPr>
        <a:xfrm>
          <a:off x="1341120" y="695896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60960</xdr:rowOff>
    </xdr:from>
    <xdr:to xmlns:xdr="http://schemas.openxmlformats.org/drawingml/2006/spreadsheetDrawing">
      <xdr:col>11</xdr:col>
      <xdr:colOff>82550</xdr:colOff>
      <xdr:row>40</xdr:row>
      <xdr:rowOff>158750</xdr:rowOff>
    </xdr:to>
    <xdr:sp macro="" textlink="">
      <xdr:nvSpPr>
        <xdr:cNvPr id="79" name="フローチャート: 判断 78"/>
        <xdr:cNvSpPr/>
      </xdr:nvSpPr>
      <xdr:spPr>
        <a:xfrm>
          <a:off x="2108200" y="66649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3175</xdr:rowOff>
    </xdr:from>
    <xdr:ext cx="762000" cy="249555"/>
    <xdr:sp macro="" textlink="">
      <xdr:nvSpPr>
        <xdr:cNvPr id="80" name="テキスト ボックス 79"/>
        <xdr:cNvSpPr txBox="1"/>
      </xdr:nvSpPr>
      <xdr:spPr>
        <a:xfrm>
          <a:off x="1795780" y="6442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86360</xdr:rowOff>
    </xdr:from>
    <xdr:to xmlns:xdr="http://schemas.openxmlformats.org/drawingml/2006/spreadsheetDrawing">
      <xdr:col>7</xdr:col>
      <xdr:colOff>31750</xdr:colOff>
      <xdr:row>41</xdr:row>
      <xdr:rowOff>19050</xdr:rowOff>
    </xdr:to>
    <xdr:sp macro="" textlink="">
      <xdr:nvSpPr>
        <xdr:cNvPr id="81" name="フローチャート: 判断 80"/>
        <xdr:cNvSpPr/>
      </xdr:nvSpPr>
      <xdr:spPr>
        <a:xfrm>
          <a:off x="1290320" y="66903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28575</xdr:rowOff>
    </xdr:from>
    <xdr:ext cx="762000" cy="244475"/>
    <xdr:sp macro="" textlink="">
      <xdr:nvSpPr>
        <xdr:cNvPr id="82" name="テキスト ボックス 81"/>
        <xdr:cNvSpPr txBox="1"/>
      </xdr:nvSpPr>
      <xdr:spPr>
        <a:xfrm>
          <a:off x="977900" y="64674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6920" cy="246380"/>
    <xdr:sp macro="" textlink="">
      <xdr:nvSpPr>
        <xdr:cNvPr id="83" name="テキスト ボックス 82"/>
        <xdr:cNvSpPr txBox="1"/>
      </xdr:nvSpPr>
      <xdr:spPr>
        <a:xfrm>
          <a:off x="434594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6920" cy="246380"/>
    <xdr:sp macro="" textlink="">
      <xdr:nvSpPr>
        <xdr:cNvPr id="84" name="テキスト ボックス 83"/>
        <xdr:cNvSpPr txBox="1"/>
      </xdr:nvSpPr>
      <xdr:spPr>
        <a:xfrm>
          <a:off x="357886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6920" cy="246380"/>
    <xdr:sp macro="" textlink="">
      <xdr:nvSpPr>
        <xdr:cNvPr id="85" name="テキスト ボックス 84"/>
        <xdr:cNvSpPr txBox="1"/>
      </xdr:nvSpPr>
      <xdr:spPr>
        <a:xfrm>
          <a:off x="276098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6920" cy="246380"/>
    <xdr:sp macro="" textlink="">
      <xdr:nvSpPr>
        <xdr:cNvPr id="86" name="テキスト ボックス 85"/>
        <xdr:cNvSpPr txBox="1"/>
      </xdr:nvSpPr>
      <xdr:spPr>
        <a:xfrm>
          <a:off x="19431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6920" cy="246380"/>
    <xdr:sp macro="" textlink="">
      <xdr:nvSpPr>
        <xdr:cNvPr id="87" name="テキスト ボックス 86"/>
        <xdr:cNvSpPr txBox="1"/>
      </xdr:nvSpPr>
      <xdr:spPr>
        <a:xfrm>
          <a:off x="11430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66040</xdr:rowOff>
    </xdr:from>
    <xdr:to xmlns:xdr="http://schemas.openxmlformats.org/drawingml/2006/spreadsheetDrawing">
      <xdr:col>23</xdr:col>
      <xdr:colOff>184150</xdr:colOff>
      <xdr:row>42</xdr:row>
      <xdr:rowOff>163830</xdr:rowOff>
    </xdr:to>
    <xdr:sp macro="" textlink="">
      <xdr:nvSpPr>
        <xdr:cNvPr id="88" name="楕円 87"/>
        <xdr:cNvSpPr/>
      </xdr:nvSpPr>
      <xdr:spPr>
        <a:xfrm>
          <a:off x="4493260" y="700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38735</xdr:rowOff>
    </xdr:from>
    <xdr:ext cx="762000" cy="247650"/>
    <xdr:sp macro="" textlink="">
      <xdr:nvSpPr>
        <xdr:cNvPr id="89" name="財政力該当値テキスト"/>
        <xdr:cNvSpPr txBox="1"/>
      </xdr:nvSpPr>
      <xdr:spPr>
        <a:xfrm>
          <a:off x="4615180" y="69729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40005</xdr:rowOff>
    </xdr:from>
    <xdr:to xmlns:xdr="http://schemas.openxmlformats.org/drawingml/2006/spreadsheetDrawing">
      <xdr:col>19</xdr:col>
      <xdr:colOff>184150</xdr:colOff>
      <xdr:row>42</xdr:row>
      <xdr:rowOff>137795</xdr:rowOff>
    </xdr:to>
    <xdr:sp macro="" textlink="">
      <xdr:nvSpPr>
        <xdr:cNvPr id="90" name="楕円 89"/>
        <xdr:cNvSpPr/>
      </xdr:nvSpPr>
      <xdr:spPr>
        <a:xfrm>
          <a:off x="3726180" y="697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123825</xdr:rowOff>
    </xdr:from>
    <xdr:ext cx="736600" cy="246380"/>
    <xdr:sp macro="" textlink="">
      <xdr:nvSpPr>
        <xdr:cNvPr id="91" name="テキスト ボックス 90"/>
        <xdr:cNvSpPr txBox="1"/>
      </xdr:nvSpPr>
      <xdr:spPr>
        <a:xfrm>
          <a:off x="3431540" y="70580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13970</xdr:rowOff>
    </xdr:from>
    <xdr:to xmlns:xdr="http://schemas.openxmlformats.org/drawingml/2006/spreadsheetDrawing">
      <xdr:col>15</xdr:col>
      <xdr:colOff>133350</xdr:colOff>
      <xdr:row>42</xdr:row>
      <xdr:rowOff>111760</xdr:rowOff>
    </xdr:to>
    <xdr:sp macro="" textlink="">
      <xdr:nvSpPr>
        <xdr:cNvPr id="92" name="楕円 91"/>
        <xdr:cNvSpPr/>
      </xdr:nvSpPr>
      <xdr:spPr>
        <a:xfrm>
          <a:off x="290830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97155</xdr:rowOff>
    </xdr:from>
    <xdr:ext cx="762000" cy="244475"/>
    <xdr:sp macro="" textlink="">
      <xdr:nvSpPr>
        <xdr:cNvPr id="93" name="テキスト ボックス 92"/>
        <xdr:cNvSpPr txBox="1"/>
      </xdr:nvSpPr>
      <xdr:spPr>
        <a:xfrm>
          <a:off x="2613660" y="7031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153670</xdr:rowOff>
    </xdr:from>
    <xdr:to xmlns:xdr="http://schemas.openxmlformats.org/drawingml/2006/spreadsheetDrawing">
      <xdr:col>11</xdr:col>
      <xdr:colOff>82550</xdr:colOff>
      <xdr:row>42</xdr:row>
      <xdr:rowOff>86360</xdr:rowOff>
    </xdr:to>
    <xdr:sp macro="" textlink="">
      <xdr:nvSpPr>
        <xdr:cNvPr id="94" name="楕円 93"/>
        <xdr:cNvSpPr/>
      </xdr:nvSpPr>
      <xdr:spPr>
        <a:xfrm>
          <a:off x="2108200" y="69227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71755</xdr:rowOff>
    </xdr:from>
    <xdr:ext cx="762000" cy="247650"/>
    <xdr:sp macro="" textlink="">
      <xdr:nvSpPr>
        <xdr:cNvPr id="95" name="テキスト ボックス 94"/>
        <xdr:cNvSpPr txBox="1"/>
      </xdr:nvSpPr>
      <xdr:spPr>
        <a:xfrm>
          <a:off x="1795780" y="70059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96" name="楕円 95"/>
        <xdr:cNvSpPr/>
      </xdr:nvSpPr>
      <xdr:spPr>
        <a:xfrm>
          <a:off x="1290320" y="6909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59055</xdr:rowOff>
    </xdr:from>
    <xdr:ext cx="762000" cy="246380"/>
    <xdr:sp macro="" textlink="">
      <xdr:nvSpPr>
        <xdr:cNvPr id="97" name="テキスト ボックス 96"/>
        <xdr:cNvSpPr txBox="1"/>
      </xdr:nvSpPr>
      <xdr:spPr>
        <a:xfrm>
          <a:off x="977900" y="69932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3830" cy="292735"/>
    <xdr:sp macro="" textlink="">
      <xdr:nvSpPr>
        <xdr:cNvPr id="99" name="テキスト ボックス 98"/>
        <xdr:cNvSpPr txBox="1"/>
      </xdr:nvSpPr>
      <xdr:spPr>
        <a:xfrm>
          <a:off x="1551305" y="8848090"/>
          <a:ext cx="143383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3535"/>
    <xdr:sp macro="" textlink="">
      <xdr:nvSpPr>
        <xdr:cNvPr id="100" name="テキスト ボックス 99"/>
        <xdr:cNvSpPr txBox="1"/>
      </xdr:nvSpPr>
      <xdr:spPr>
        <a:xfrm>
          <a:off x="2992755" y="8823325"/>
          <a:ext cx="165100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では税収は普通交付税の増により経常一般財源総額は増加している。しかし、扶助費や人件費等の義務的経費の増加に加え、中学校給食センター運営費の通年化や物価高騰の影響で、経常経費に充当される一般財源の増加が経常一般財源総額の増を上回った。　その結果、経常収支比率が前年度から1.5</a:t>
          </a:r>
          <a:r>
            <a:rPr kumimoji="1" lang="ja-JP" altLang="en-US" sz="1300">
              <a:latin typeface="ＭＳ Ｐゴシック"/>
              <a:ea typeface="ＭＳ Ｐゴシック"/>
            </a:rPr>
            <a:t>ポイント上昇している。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経常経費の削減に向けた取り組みを引き続き行っていくが、今後も社会保障費の増大が見込まれることから、当面は厳しい状況が続くことが予想される。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3370" cy="217170"/>
    <xdr:sp macro="" textlink="">
      <xdr:nvSpPr>
        <xdr:cNvPr id="111" name="テキスト ボックス 110"/>
        <xdr:cNvSpPr txBox="1"/>
      </xdr:nvSpPr>
      <xdr:spPr>
        <a:xfrm>
          <a:off x="670560" y="9050020"/>
          <a:ext cx="2933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4475"/>
    <xdr:sp macro="" textlink="">
      <xdr:nvSpPr>
        <xdr:cNvPr id="113" name="テキスト ボックス 112"/>
        <xdr:cNvSpPr txBox="1"/>
      </xdr:nvSpPr>
      <xdr:spPr>
        <a:xfrm>
          <a:off x="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79375</xdr:rowOff>
    </xdr:from>
    <xdr:to xmlns:xdr="http://schemas.openxmlformats.org/drawingml/2006/spreadsheetDrawing">
      <xdr:col>27</xdr:col>
      <xdr:colOff>184150</xdr:colOff>
      <xdr:row>66</xdr:row>
      <xdr:rowOff>79375</xdr:rowOff>
    </xdr:to>
    <xdr:cxnSp macro="">
      <xdr:nvCxnSpPr>
        <xdr:cNvPr id="114" name="直線コネクタ 113"/>
        <xdr:cNvCxnSpPr/>
      </xdr:nvCxnSpPr>
      <xdr:spPr>
        <a:xfrm>
          <a:off x="70866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107315</xdr:rowOff>
    </xdr:from>
    <xdr:ext cx="762000" cy="247650"/>
    <xdr:sp macro="" textlink="">
      <xdr:nvSpPr>
        <xdr:cNvPr id="115" name="テキスト ボックス 114"/>
        <xdr:cNvSpPr txBox="1"/>
      </xdr:nvSpPr>
      <xdr:spPr>
        <a:xfrm>
          <a:off x="0" y="10838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6" name="直線コネクタ 115"/>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6380"/>
    <xdr:sp macro="" textlink="">
      <xdr:nvSpPr>
        <xdr:cNvPr id="117" name="テキスト ボックス 116"/>
        <xdr:cNvSpPr txBox="1"/>
      </xdr:nvSpPr>
      <xdr:spPr>
        <a:xfrm>
          <a:off x="0" y="102584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73025</xdr:rowOff>
    </xdr:from>
    <xdr:to xmlns:xdr="http://schemas.openxmlformats.org/drawingml/2006/spreadsheetDrawing">
      <xdr:col>27</xdr:col>
      <xdr:colOff>184150</xdr:colOff>
      <xdr:row>59</xdr:row>
      <xdr:rowOff>73025</xdr:rowOff>
    </xdr:to>
    <xdr:cxnSp macro="">
      <xdr:nvCxnSpPr>
        <xdr:cNvPr id="118" name="直線コネクタ 117"/>
        <xdr:cNvCxnSpPr/>
      </xdr:nvCxnSpPr>
      <xdr:spPr>
        <a:xfrm>
          <a:off x="70866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101600</xdr:rowOff>
    </xdr:from>
    <xdr:ext cx="762000" cy="249555"/>
    <xdr:sp macro="" textlink="">
      <xdr:nvSpPr>
        <xdr:cNvPr id="119" name="テキスト ボックス 118"/>
        <xdr:cNvSpPr txBox="1"/>
      </xdr:nvSpPr>
      <xdr:spPr>
        <a:xfrm>
          <a:off x="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0" name="直線コネクタ 119"/>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1" name="テキスト ボックス 120"/>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44450</xdr:rowOff>
    </xdr:from>
    <xdr:to xmlns:xdr="http://schemas.openxmlformats.org/drawingml/2006/spreadsheetDrawing">
      <xdr:col>23</xdr:col>
      <xdr:colOff>133350</xdr:colOff>
      <xdr:row>66</xdr:row>
      <xdr:rowOff>79375</xdr:rowOff>
    </xdr:to>
    <xdr:cxnSp macro="">
      <xdr:nvCxnSpPr>
        <xdr:cNvPr id="123" name="直線コネクタ 122"/>
        <xdr:cNvCxnSpPr/>
      </xdr:nvCxnSpPr>
      <xdr:spPr>
        <a:xfrm flipV="1">
          <a:off x="4544060" y="9785350"/>
          <a:ext cx="0" cy="1190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52705</xdr:rowOff>
    </xdr:from>
    <xdr:ext cx="762000" cy="244475"/>
    <xdr:sp macro="" textlink="">
      <xdr:nvSpPr>
        <xdr:cNvPr id="124" name="財政構造の弾力性最小値テキスト"/>
        <xdr:cNvSpPr txBox="1"/>
      </xdr:nvSpPr>
      <xdr:spPr>
        <a:xfrm>
          <a:off x="4615180" y="109493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79375</xdr:rowOff>
    </xdr:from>
    <xdr:to xmlns:xdr="http://schemas.openxmlformats.org/drawingml/2006/spreadsheetDrawing">
      <xdr:col>24</xdr:col>
      <xdr:colOff>12700</xdr:colOff>
      <xdr:row>66</xdr:row>
      <xdr:rowOff>79375</xdr:rowOff>
    </xdr:to>
    <xdr:cxnSp macro="">
      <xdr:nvCxnSpPr>
        <xdr:cNvPr id="125" name="直線コネクタ 124"/>
        <xdr:cNvCxnSpPr/>
      </xdr:nvCxnSpPr>
      <xdr:spPr>
        <a:xfrm>
          <a:off x="4455160" y="10975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127635</xdr:rowOff>
    </xdr:from>
    <xdr:ext cx="762000" cy="244475"/>
    <xdr:sp macro="" textlink="">
      <xdr:nvSpPr>
        <xdr:cNvPr id="126" name="財政構造の弾力性最大値テキスト"/>
        <xdr:cNvSpPr txBox="1"/>
      </xdr:nvSpPr>
      <xdr:spPr>
        <a:xfrm>
          <a:off x="4615180" y="95383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44450</xdr:rowOff>
    </xdr:from>
    <xdr:to xmlns:xdr="http://schemas.openxmlformats.org/drawingml/2006/spreadsheetDrawing">
      <xdr:col>24</xdr:col>
      <xdr:colOff>12700</xdr:colOff>
      <xdr:row>59</xdr:row>
      <xdr:rowOff>44450</xdr:rowOff>
    </xdr:to>
    <xdr:cxnSp macro="">
      <xdr:nvCxnSpPr>
        <xdr:cNvPr id="127" name="直線コネクタ 126"/>
        <xdr:cNvCxnSpPr/>
      </xdr:nvCxnSpPr>
      <xdr:spPr>
        <a:xfrm>
          <a:off x="4455160" y="9785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158115</xdr:rowOff>
    </xdr:from>
    <xdr:to xmlns:xdr="http://schemas.openxmlformats.org/drawingml/2006/spreadsheetDrawing">
      <xdr:col>23</xdr:col>
      <xdr:colOff>133350</xdr:colOff>
      <xdr:row>66</xdr:row>
      <xdr:rowOff>79375</xdr:rowOff>
    </xdr:to>
    <xdr:cxnSp macro="">
      <xdr:nvCxnSpPr>
        <xdr:cNvPr id="128" name="直線コネクタ 127"/>
        <xdr:cNvCxnSpPr/>
      </xdr:nvCxnSpPr>
      <xdr:spPr>
        <a:xfrm>
          <a:off x="3776980" y="10889615"/>
          <a:ext cx="7670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106045</xdr:rowOff>
    </xdr:from>
    <xdr:ext cx="762000" cy="247650"/>
    <xdr:sp macro="" textlink="">
      <xdr:nvSpPr>
        <xdr:cNvPr id="129" name="財政構造の弾力性平均値テキスト"/>
        <xdr:cNvSpPr txBox="1"/>
      </xdr:nvSpPr>
      <xdr:spPr>
        <a:xfrm>
          <a:off x="4615180" y="1034224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90805</xdr:rowOff>
    </xdr:from>
    <xdr:to xmlns:xdr="http://schemas.openxmlformats.org/drawingml/2006/spreadsheetDrawing">
      <xdr:col>23</xdr:col>
      <xdr:colOff>184150</xdr:colOff>
      <xdr:row>64</xdr:row>
      <xdr:rowOff>23495</xdr:rowOff>
    </xdr:to>
    <xdr:sp macro="" textlink="">
      <xdr:nvSpPr>
        <xdr:cNvPr id="130" name="フローチャート: 判断 129"/>
        <xdr:cNvSpPr/>
      </xdr:nvSpPr>
      <xdr:spPr>
        <a:xfrm>
          <a:off x="4493260" y="10492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107315</xdr:rowOff>
    </xdr:from>
    <xdr:to xmlns:xdr="http://schemas.openxmlformats.org/drawingml/2006/spreadsheetDrawing">
      <xdr:col>19</xdr:col>
      <xdr:colOff>133350</xdr:colOff>
      <xdr:row>65</xdr:row>
      <xdr:rowOff>158115</xdr:rowOff>
    </xdr:to>
    <xdr:cxnSp macro="">
      <xdr:nvCxnSpPr>
        <xdr:cNvPr id="131" name="直線コネクタ 130"/>
        <xdr:cNvCxnSpPr/>
      </xdr:nvCxnSpPr>
      <xdr:spPr>
        <a:xfrm>
          <a:off x="2959100" y="10673715"/>
          <a:ext cx="81788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50165</xdr:rowOff>
    </xdr:from>
    <xdr:to xmlns:xdr="http://schemas.openxmlformats.org/drawingml/2006/spreadsheetDrawing">
      <xdr:col>19</xdr:col>
      <xdr:colOff>184150</xdr:colOff>
      <xdr:row>63</xdr:row>
      <xdr:rowOff>147320</xdr:rowOff>
    </xdr:to>
    <xdr:sp macro="" textlink="">
      <xdr:nvSpPr>
        <xdr:cNvPr id="132" name="フローチャート: 判断 131"/>
        <xdr:cNvSpPr/>
      </xdr:nvSpPr>
      <xdr:spPr>
        <a:xfrm>
          <a:off x="3726180" y="10451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157480</xdr:rowOff>
    </xdr:from>
    <xdr:ext cx="736600" cy="246380"/>
    <xdr:sp macro="" textlink="">
      <xdr:nvSpPr>
        <xdr:cNvPr id="133" name="テキスト ボックス 132"/>
        <xdr:cNvSpPr txBox="1"/>
      </xdr:nvSpPr>
      <xdr:spPr>
        <a:xfrm>
          <a:off x="3431540" y="1022858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107315</xdr:rowOff>
    </xdr:from>
    <xdr:to xmlns:xdr="http://schemas.openxmlformats.org/drawingml/2006/spreadsheetDrawing">
      <xdr:col>15</xdr:col>
      <xdr:colOff>82550</xdr:colOff>
      <xdr:row>64</xdr:row>
      <xdr:rowOff>160020</xdr:rowOff>
    </xdr:to>
    <xdr:cxnSp macro="">
      <xdr:nvCxnSpPr>
        <xdr:cNvPr id="134" name="直線コネクタ 133"/>
        <xdr:cNvCxnSpPr/>
      </xdr:nvCxnSpPr>
      <xdr:spPr>
        <a:xfrm flipV="1">
          <a:off x="2141220" y="10673715"/>
          <a:ext cx="8178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74930</xdr:rowOff>
    </xdr:from>
    <xdr:to xmlns:xdr="http://schemas.openxmlformats.org/drawingml/2006/spreadsheetDrawing">
      <xdr:col>15</xdr:col>
      <xdr:colOff>133350</xdr:colOff>
      <xdr:row>63</xdr:row>
      <xdr:rowOff>7620</xdr:rowOff>
    </xdr:to>
    <xdr:sp macro="" textlink="">
      <xdr:nvSpPr>
        <xdr:cNvPr id="135" name="フローチャート: 判断 134"/>
        <xdr:cNvSpPr/>
      </xdr:nvSpPr>
      <xdr:spPr>
        <a:xfrm>
          <a:off x="290830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17780</xdr:rowOff>
    </xdr:from>
    <xdr:ext cx="762000" cy="244475"/>
    <xdr:sp macro="" textlink="">
      <xdr:nvSpPr>
        <xdr:cNvPr id="136" name="テキスト ボックス 135"/>
        <xdr:cNvSpPr txBox="1"/>
      </xdr:nvSpPr>
      <xdr:spPr>
        <a:xfrm>
          <a:off x="2613660" y="100888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160020</xdr:rowOff>
    </xdr:from>
    <xdr:to xmlns:xdr="http://schemas.openxmlformats.org/drawingml/2006/spreadsheetDrawing">
      <xdr:col>11</xdr:col>
      <xdr:colOff>31750</xdr:colOff>
      <xdr:row>65</xdr:row>
      <xdr:rowOff>29210</xdr:rowOff>
    </xdr:to>
    <xdr:cxnSp macro="">
      <xdr:nvCxnSpPr>
        <xdr:cNvPr id="137" name="直線コネクタ 136"/>
        <xdr:cNvCxnSpPr/>
      </xdr:nvCxnSpPr>
      <xdr:spPr>
        <a:xfrm flipV="1">
          <a:off x="1341120" y="107264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136525</xdr:rowOff>
    </xdr:from>
    <xdr:to xmlns:xdr="http://schemas.openxmlformats.org/drawingml/2006/spreadsheetDrawing">
      <xdr:col>11</xdr:col>
      <xdr:colOff>82550</xdr:colOff>
      <xdr:row>64</xdr:row>
      <xdr:rowOff>69215</xdr:rowOff>
    </xdr:to>
    <xdr:sp macro="" textlink="">
      <xdr:nvSpPr>
        <xdr:cNvPr id="138" name="フローチャート: 判断 137"/>
        <xdr:cNvSpPr/>
      </xdr:nvSpPr>
      <xdr:spPr>
        <a:xfrm>
          <a:off x="2108200" y="105378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79375</xdr:rowOff>
    </xdr:from>
    <xdr:ext cx="762000" cy="249555"/>
    <xdr:sp macro="" textlink="">
      <xdr:nvSpPr>
        <xdr:cNvPr id="139" name="テキスト ボックス 138"/>
        <xdr:cNvSpPr txBox="1"/>
      </xdr:nvSpPr>
      <xdr:spPr>
        <a:xfrm>
          <a:off x="1795780" y="10315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29210</xdr:rowOff>
    </xdr:from>
    <xdr:to xmlns:xdr="http://schemas.openxmlformats.org/drawingml/2006/spreadsheetDrawing">
      <xdr:col>7</xdr:col>
      <xdr:colOff>31750</xdr:colOff>
      <xdr:row>64</xdr:row>
      <xdr:rowOff>127000</xdr:rowOff>
    </xdr:to>
    <xdr:sp macro="" textlink="">
      <xdr:nvSpPr>
        <xdr:cNvPr id="140" name="フローチャート: 判断 139"/>
        <xdr:cNvSpPr/>
      </xdr:nvSpPr>
      <xdr:spPr>
        <a:xfrm>
          <a:off x="1290320" y="105956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137795</xdr:rowOff>
    </xdr:from>
    <xdr:ext cx="762000" cy="247650"/>
    <xdr:sp macro="" textlink="">
      <xdr:nvSpPr>
        <xdr:cNvPr id="141" name="テキスト ボックス 140"/>
        <xdr:cNvSpPr txBox="1"/>
      </xdr:nvSpPr>
      <xdr:spPr>
        <a:xfrm>
          <a:off x="977900" y="103739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6920" cy="244475"/>
    <xdr:sp macro="" textlink="">
      <xdr:nvSpPr>
        <xdr:cNvPr id="142" name="テキスト ボックス 141"/>
        <xdr:cNvSpPr txBox="1"/>
      </xdr:nvSpPr>
      <xdr:spPr>
        <a:xfrm>
          <a:off x="43459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6920" cy="244475"/>
    <xdr:sp macro="" textlink="">
      <xdr:nvSpPr>
        <xdr:cNvPr id="143" name="テキスト ボックス 142"/>
        <xdr:cNvSpPr txBox="1"/>
      </xdr:nvSpPr>
      <xdr:spPr>
        <a:xfrm>
          <a:off x="35788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6920" cy="244475"/>
    <xdr:sp macro="" textlink="">
      <xdr:nvSpPr>
        <xdr:cNvPr id="144" name="テキスト ボックス 143"/>
        <xdr:cNvSpPr txBox="1"/>
      </xdr:nvSpPr>
      <xdr:spPr>
        <a:xfrm>
          <a:off x="276098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6920" cy="244475"/>
    <xdr:sp macro="" textlink="">
      <xdr:nvSpPr>
        <xdr:cNvPr id="145" name="テキスト ボックス 144"/>
        <xdr:cNvSpPr txBox="1"/>
      </xdr:nvSpPr>
      <xdr:spPr>
        <a:xfrm>
          <a:off x="19431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6920" cy="244475"/>
    <xdr:sp macro="" textlink="">
      <xdr:nvSpPr>
        <xdr:cNvPr id="146" name="テキスト ボックス 145"/>
        <xdr:cNvSpPr txBox="1"/>
      </xdr:nvSpPr>
      <xdr:spPr>
        <a:xfrm>
          <a:off x="11430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30480</xdr:rowOff>
    </xdr:from>
    <xdr:to xmlns:xdr="http://schemas.openxmlformats.org/drawingml/2006/spreadsheetDrawing">
      <xdr:col>23</xdr:col>
      <xdr:colOff>184150</xdr:colOff>
      <xdr:row>66</xdr:row>
      <xdr:rowOff>128270</xdr:rowOff>
    </xdr:to>
    <xdr:sp macro="" textlink="">
      <xdr:nvSpPr>
        <xdr:cNvPr id="147" name="楕円 146"/>
        <xdr:cNvSpPr/>
      </xdr:nvSpPr>
      <xdr:spPr>
        <a:xfrm>
          <a:off x="4493260" y="1092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95250</xdr:rowOff>
    </xdr:from>
    <xdr:ext cx="762000" cy="244475"/>
    <xdr:sp macro="" textlink="">
      <xdr:nvSpPr>
        <xdr:cNvPr id="148" name="財政構造の弾力性該当値テキスト"/>
        <xdr:cNvSpPr txBox="1"/>
      </xdr:nvSpPr>
      <xdr:spPr>
        <a:xfrm>
          <a:off x="4615180" y="108267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108585</xdr:rowOff>
    </xdr:from>
    <xdr:to xmlns:xdr="http://schemas.openxmlformats.org/drawingml/2006/spreadsheetDrawing">
      <xdr:col>19</xdr:col>
      <xdr:colOff>184150</xdr:colOff>
      <xdr:row>66</xdr:row>
      <xdr:rowOff>41275</xdr:rowOff>
    </xdr:to>
    <xdr:sp macro="" textlink="">
      <xdr:nvSpPr>
        <xdr:cNvPr id="149" name="楕円 148"/>
        <xdr:cNvSpPr/>
      </xdr:nvSpPr>
      <xdr:spPr>
        <a:xfrm>
          <a:off x="3726180" y="10840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27305</xdr:rowOff>
    </xdr:from>
    <xdr:ext cx="736600" cy="246380"/>
    <xdr:sp macro="" textlink="">
      <xdr:nvSpPr>
        <xdr:cNvPr id="150" name="テキスト ボックス 149"/>
        <xdr:cNvSpPr txBox="1"/>
      </xdr:nvSpPr>
      <xdr:spPr>
        <a:xfrm>
          <a:off x="3431540" y="1092390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59055</xdr:rowOff>
    </xdr:from>
    <xdr:to xmlns:xdr="http://schemas.openxmlformats.org/drawingml/2006/spreadsheetDrawing">
      <xdr:col>15</xdr:col>
      <xdr:colOff>133350</xdr:colOff>
      <xdr:row>64</xdr:row>
      <xdr:rowOff>156845</xdr:rowOff>
    </xdr:to>
    <xdr:sp macro="" textlink="">
      <xdr:nvSpPr>
        <xdr:cNvPr id="151" name="楕円 150"/>
        <xdr:cNvSpPr/>
      </xdr:nvSpPr>
      <xdr:spPr>
        <a:xfrm>
          <a:off x="2908300" y="1062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141605</xdr:rowOff>
    </xdr:from>
    <xdr:ext cx="762000" cy="249555"/>
    <xdr:sp macro="" textlink="">
      <xdr:nvSpPr>
        <xdr:cNvPr id="152" name="テキスト ボックス 151"/>
        <xdr:cNvSpPr txBox="1"/>
      </xdr:nvSpPr>
      <xdr:spPr>
        <a:xfrm>
          <a:off x="2613660" y="10708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111125</xdr:rowOff>
    </xdr:from>
    <xdr:to xmlns:xdr="http://schemas.openxmlformats.org/drawingml/2006/spreadsheetDrawing">
      <xdr:col>11</xdr:col>
      <xdr:colOff>82550</xdr:colOff>
      <xdr:row>65</xdr:row>
      <xdr:rowOff>43815</xdr:rowOff>
    </xdr:to>
    <xdr:sp macro="" textlink="">
      <xdr:nvSpPr>
        <xdr:cNvPr id="153" name="楕円 152"/>
        <xdr:cNvSpPr/>
      </xdr:nvSpPr>
      <xdr:spPr>
        <a:xfrm>
          <a:off x="2108200" y="106775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29210</xdr:rowOff>
    </xdr:from>
    <xdr:ext cx="762000" cy="244475"/>
    <xdr:sp macro="" textlink="">
      <xdr:nvSpPr>
        <xdr:cNvPr id="154" name="テキスト ボックス 153"/>
        <xdr:cNvSpPr txBox="1"/>
      </xdr:nvSpPr>
      <xdr:spPr>
        <a:xfrm>
          <a:off x="1795780" y="107607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145415</xdr:rowOff>
    </xdr:from>
    <xdr:to xmlns:xdr="http://schemas.openxmlformats.org/drawingml/2006/spreadsheetDrawing">
      <xdr:col>7</xdr:col>
      <xdr:colOff>31750</xdr:colOff>
      <xdr:row>65</xdr:row>
      <xdr:rowOff>78105</xdr:rowOff>
    </xdr:to>
    <xdr:sp macro="" textlink="">
      <xdr:nvSpPr>
        <xdr:cNvPr id="155" name="楕円 154"/>
        <xdr:cNvSpPr/>
      </xdr:nvSpPr>
      <xdr:spPr>
        <a:xfrm>
          <a:off x="1290320" y="107118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44475"/>
    <xdr:sp macro="" textlink="">
      <xdr:nvSpPr>
        <xdr:cNvPr id="156" name="テキスト ボックス 155"/>
        <xdr:cNvSpPr txBox="1"/>
      </xdr:nvSpPr>
      <xdr:spPr>
        <a:xfrm>
          <a:off x="977900" y="107956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7" name="正方形/長方形 156"/>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58" name="テキスト ボックス 157"/>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5920" cy="346075"/>
    <xdr:sp macro="" textlink="">
      <xdr:nvSpPr>
        <xdr:cNvPr id="159" name="テキスト ボックス 158"/>
        <xdr:cNvSpPr txBox="1"/>
      </xdr:nvSpPr>
      <xdr:spPr>
        <a:xfrm>
          <a:off x="381127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[122,696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0" name="正方形/長方形 159"/>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1" name="正方形/長方形 160"/>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2" name="正方形/長方形 161"/>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3" name="正方形/長方形 162"/>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4" name="正方形/長方形 163"/>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5" name="正方形/長方形 164"/>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6" name="正方形/長方形 165"/>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7" name="正方形/長方形 166"/>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68" name="正方形/長方形 167"/>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69" name="テキスト ボックス 168"/>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人事院勧告に対応した給与増や</a:t>
          </a:r>
          <a:r>
            <a:rPr kumimoji="1" lang="ja-JP" altLang="en-US" sz="1300">
              <a:latin typeface="ＭＳ Ｐゴシック"/>
              <a:ea typeface="ＭＳ Ｐゴシック"/>
            </a:rPr>
            <a:t>中学校給食センター運営費の通年化や物価高騰の影響により、人件費、</a:t>
          </a:r>
          <a:r>
            <a:rPr kumimoji="1" lang="ja-JP" altLang="en-US" sz="1300">
              <a:latin typeface="ＭＳ Ｐゴシック"/>
              <a:ea typeface="ＭＳ Ｐゴシック"/>
            </a:rPr>
            <a:t>物件費共に増加している。その結果、当該指標について昨年度と比較し増額となっている。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　特に、人件費は決算額全体に占める割合が高いため、</a:t>
          </a:r>
          <a:r>
            <a:rPr kumimoji="1" lang="ja-JP" altLang="en-US" sz="1300">
              <a:solidFill>
                <a:sysClr val="windowText" lastClr="000000"/>
              </a:solidFill>
              <a:latin typeface="ＭＳ Ｐゴシック"/>
              <a:ea typeface="ＭＳ Ｐゴシック"/>
            </a:rPr>
            <a:t>引き続き適正な定員管理を実施する。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4805" cy="215265"/>
    <xdr:sp macro="" textlink="">
      <xdr:nvSpPr>
        <xdr:cNvPr id="170" name="テキスト ボックス 169"/>
        <xdr:cNvSpPr txBox="1"/>
      </xdr:nvSpPr>
      <xdr:spPr>
        <a:xfrm>
          <a:off x="670560" y="12718415"/>
          <a:ext cx="34480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1" name="直線コネクタ 170"/>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2" name="テキスト ボックス 171"/>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3" name="直線コネクタ 172"/>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7650"/>
    <xdr:sp macro="" textlink="">
      <xdr:nvSpPr>
        <xdr:cNvPr id="174" name="テキスト ボックス 173"/>
        <xdr:cNvSpPr txBox="1"/>
      </xdr:nvSpPr>
      <xdr:spPr>
        <a:xfrm>
          <a:off x="0" y="147015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5" name="直線コネクタ 174"/>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4475"/>
    <xdr:sp macro="" textlink="">
      <xdr:nvSpPr>
        <xdr:cNvPr id="176" name="テキスト ボックス 175"/>
        <xdr:cNvSpPr txBox="1"/>
      </xdr:nvSpPr>
      <xdr:spPr>
        <a:xfrm>
          <a:off x="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7" name="直線コネクタ 176"/>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6380"/>
    <xdr:sp macro="" textlink="">
      <xdr:nvSpPr>
        <xdr:cNvPr id="178" name="テキスト ボックス 177"/>
        <xdr:cNvSpPr txBox="1"/>
      </xdr:nvSpPr>
      <xdr:spPr>
        <a:xfrm>
          <a:off x="0" y="13927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79" name="直線コネクタ 178"/>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0" name="テキスト ボックス 179"/>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1" name="直線コネクタ 180"/>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2" name="テキスト ボックス 181"/>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4475"/>
    <xdr:sp macro="" textlink="">
      <xdr:nvSpPr>
        <xdr:cNvPr id="184" name="テキスト ボックス 183"/>
        <xdr:cNvSpPr txBox="1"/>
      </xdr:nvSpPr>
      <xdr:spPr>
        <a:xfrm>
          <a:off x="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5"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113665</xdr:rowOff>
    </xdr:from>
    <xdr:to xmlns:xdr="http://schemas.openxmlformats.org/drawingml/2006/spreadsheetDrawing">
      <xdr:col>23</xdr:col>
      <xdr:colOff>133350</xdr:colOff>
      <xdr:row>88</xdr:row>
      <xdr:rowOff>138430</xdr:rowOff>
    </xdr:to>
    <xdr:cxnSp macro="">
      <xdr:nvCxnSpPr>
        <xdr:cNvPr id="186" name="直線コネクタ 185"/>
        <xdr:cNvCxnSpPr/>
      </xdr:nvCxnSpPr>
      <xdr:spPr>
        <a:xfrm flipV="1">
          <a:off x="4544060" y="13321665"/>
          <a:ext cx="0" cy="1345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111760</xdr:rowOff>
    </xdr:from>
    <xdr:ext cx="762000" cy="249555"/>
    <xdr:sp macro="" textlink="">
      <xdr:nvSpPr>
        <xdr:cNvPr id="187" name="人件費・物件費等の状況最小値テキスト"/>
        <xdr:cNvSpPr txBox="1"/>
      </xdr:nvSpPr>
      <xdr:spPr>
        <a:xfrm>
          <a:off x="4615180" y="14640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138430</xdr:rowOff>
    </xdr:from>
    <xdr:to xmlns:xdr="http://schemas.openxmlformats.org/drawingml/2006/spreadsheetDrawing">
      <xdr:col>24</xdr:col>
      <xdr:colOff>12700</xdr:colOff>
      <xdr:row>88</xdr:row>
      <xdr:rowOff>138430</xdr:rowOff>
    </xdr:to>
    <xdr:cxnSp macro="">
      <xdr:nvCxnSpPr>
        <xdr:cNvPr id="188" name="直線コネクタ 187"/>
        <xdr:cNvCxnSpPr/>
      </xdr:nvCxnSpPr>
      <xdr:spPr>
        <a:xfrm>
          <a:off x="4455160" y="14667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31750</xdr:rowOff>
    </xdr:from>
    <xdr:ext cx="762000" cy="249555"/>
    <xdr:sp macro="" textlink="">
      <xdr:nvSpPr>
        <xdr:cNvPr id="189" name="人件費・物件費等の状況最大値テキスト"/>
        <xdr:cNvSpPr txBox="1"/>
      </xdr:nvSpPr>
      <xdr:spPr>
        <a:xfrm>
          <a:off x="4615180" y="13074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113665</xdr:rowOff>
    </xdr:from>
    <xdr:to xmlns:xdr="http://schemas.openxmlformats.org/drawingml/2006/spreadsheetDrawing">
      <xdr:col>24</xdr:col>
      <xdr:colOff>12700</xdr:colOff>
      <xdr:row>80</xdr:row>
      <xdr:rowOff>113665</xdr:rowOff>
    </xdr:to>
    <xdr:cxnSp macro="">
      <xdr:nvCxnSpPr>
        <xdr:cNvPr id="190" name="直線コネクタ 189"/>
        <xdr:cNvCxnSpPr/>
      </xdr:nvCxnSpPr>
      <xdr:spPr>
        <a:xfrm>
          <a:off x="4455160" y="13321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135255</xdr:rowOff>
    </xdr:from>
    <xdr:to xmlns:xdr="http://schemas.openxmlformats.org/drawingml/2006/spreadsheetDrawing">
      <xdr:col>23</xdr:col>
      <xdr:colOff>133350</xdr:colOff>
      <xdr:row>83</xdr:row>
      <xdr:rowOff>8255</xdr:rowOff>
    </xdr:to>
    <xdr:cxnSp macro="">
      <xdr:nvCxnSpPr>
        <xdr:cNvPr id="191" name="直線コネクタ 190"/>
        <xdr:cNvCxnSpPr/>
      </xdr:nvCxnSpPr>
      <xdr:spPr>
        <a:xfrm>
          <a:off x="3776980" y="13673455"/>
          <a:ext cx="7670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31115</xdr:rowOff>
    </xdr:from>
    <xdr:ext cx="762000" cy="244475"/>
    <xdr:sp macro="" textlink="">
      <xdr:nvSpPr>
        <xdr:cNvPr id="192" name="人件費・物件費等の状況平均値テキスト"/>
        <xdr:cNvSpPr txBox="1"/>
      </xdr:nvSpPr>
      <xdr:spPr>
        <a:xfrm>
          <a:off x="4615180" y="1373441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58420</xdr:rowOff>
    </xdr:from>
    <xdr:to xmlns:xdr="http://schemas.openxmlformats.org/drawingml/2006/spreadsheetDrawing">
      <xdr:col>23</xdr:col>
      <xdr:colOff>184150</xdr:colOff>
      <xdr:row>83</xdr:row>
      <xdr:rowOff>156210</xdr:rowOff>
    </xdr:to>
    <xdr:sp macro="" textlink="">
      <xdr:nvSpPr>
        <xdr:cNvPr id="193" name="フローチャート: 判断 192"/>
        <xdr:cNvSpPr/>
      </xdr:nvSpPr>
      <xdr:spPr>
        <a:xfrm>
          <a:off x="4493260" y="1376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73025</xdr:rowOff>
    </xdr:from>
    <xdr:to xmlns:xdr="http://schemas.openxmlformats.org/drawingml/2006/spreadsheetDrawing">
      <xdr:col>19</xdr:col>
      <xdr:colOff>133350</xdr:colOff>
      <xdr:row>82</xdr:row>
      <xdr:rowOff>135255</xdr:rowOff>
    </xdr:to>
    <xdr:cxnSp macro="">
      <xdr:nvCxnSpPr>
        <xdr:cNvPr id="194" name="直線コネクタ 193"/>
        <xdr:cNvCxnSpPr/>
      </xdr:nvCxnSpPr>
      <xdr:spPr>
        <a:xfrm>
          <a:off x="2959100" y="13611225"/>
          <a:ext cx="8178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78105</xdr:rowOff>
    </xdr:from>
    <xdr:to xmlns:xdr="http://schemas.openxmlformats.org/drawingml/2006/spreadsheetDrawing">
      <xdr:col>19</xdr:col>
      <xdr:colOff>184150</xdr:colOff>
      <xdr:row>84</xdr:row>
      <xdr:rowOff>10795</xdr:rowOff>
    </xdr:to>
    <xdr:sp macro="" textlink="">
      <xdr:nvSpPr>
        <xdr:cNvPr id="195" name="フローチャート: 判断 194"/>
        <xdr:cNvSpPr/>
      </xdr:nvSpPr>
      <xdr:spPr>
        <a:xfrm>
          <a:off x="3726180" y="1378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161290</xdr:rowOff>
    </xdr:from>
    <xdr:ext cx="736600" cy="244475"/>
    <xdr:sp macro="" textlink="">
      <xdr:nvSpPr>
        <xdr:cNvPr id="196" name="テキスト ボックス 195"/>
        <xdr:cNvSpPr txBox="1"/>
      </xdr:nvSpPr>
      <xdr:spPr>
        <a:xfrm>
          <a:off x="3431540" y="1386459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1905</xdr:rowOff>
    </xdr:from>
    <xdr:to xmlns:xdr="http://schemas.openxmlformats.org/drawingml/2006/spreadsheetDrawing">
      <xdr:col>15</xdr:col>
      <xdr:colOff>82550</xdr:colOff>
      <xdr:row>82</xdr:row>
      <xdr:rowOff>73025</xdr:rowOff>
    </xdr:to>
    <xdr:cxnSp macro="">
      <xdr:nvCxnSpPr>
        <xdr:cNvPr id="197" name="直線コネクタ 196"/>
        <xdr:cNvCxnSpPr/>
      </xdr:nvCxnSpPr>
      <xdr:spPr>
        <a:xfrm>
          <a:off x="2141220" y="13540105"/>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25400</xdr:rowOff>
    </xdr:from>
    <xdr:to xmlns:xdr="http://schemas.openxmlformats.org/drawingml/2006/spreadsheetDrawing">
      <xdr:col>15</xdr:col>
      <xdr:colOff>133350</xdr:colOff>
      <xdr:row>83</xdr:row>
      <xdr:rowOff>123190</xdr:rowOff>
    </xdr:to>
    <xdr:sp macro="" textlink="">
      <xdr:nvSpPr>
        <xdr:cNvPr id="198" name="フローチャート: 判断 197"/>
        <xdr:cNvSpPr/>
      </xdr:nvSpPr>
      <xdr:spPr>
        <a:xfrm>
          <a:off x="2908300" y="13728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107950</xdr:rowOff>
    </xdr:from>
    <xdr:ext cx="762000" cy="247650"/>
    <xdr:sp macro="" textlink="">
      <xdr:nvSpPr>
        <xdr:cNvPr id="199" name="テキスト ボックス 198"/>
        <xdr:cNvSpPr txBox="1"/>
      </xdr:nvSpPr>
      <xdr:spPr>
        <a:xfrm>
          <a:off x="2613660" y="138112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59055</xdr:rowOff>
    </xdr:from>
    <xdr:to xmlns:xdr="http://schemas.openxmlformats.org/drawingml/2006/spreadsheetDrawing">
      <xdr:col>11</xdr:col>
      <xdr:colOff>31750</xdr:colOff>
      <xdr:row>82</xdr:row>
      <xdr:rowOff>1905</xdr:rowOff>
    </xdr:to>
    <xdr:cxnSp macro="">
      <xdr:nvCxnSpPr>
        <xdr:cNvPr id="200" name="直線コネクタ 199"/>
        <xdr:cNvCxnSpPr/>
      </xdr:nvCxnSpPr>
      <xdr:spPr>
        <a:xfrm>
          <a:off x="1341120" y="13432155"/>
          <a:ext cx="8001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66040</xdr:rowOff>
    </xdr:from>
    <xdr:to xmlns:xdr="http://schemas.openxmlformats.org/drawingml/2006/spreadsheetDrawing">
      <xdr:col>11</xdr:col>
      <xdr:colOff>82550</xdr:colOff>
      <xdr:row>82</xdr:row>
      <xdr:rowOff>163830</xdr:rowOff>
    </xdr:to>
    <xdr:sp macro="" textlink="">
      <xdr:nvSpPr>
        <xdr:cNvPr id="201" name="フローチャート: 判断 200"/>
        <xdr:cNvSpPr/>
      </xdr:nvSpPr>
      <xdr:spPr>
        <a:xfrm>
          <a:off x="2108200" y="13604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149225</xdr:rowOff>
    </xdr:from>
    <xdr:ext cx="762000" cy="244475"/>
    <xdr:sp macro="" textlink="">
      <xdr:nvSpPr>
        <xdr:cNvPr id="202" name="テキスト ボックス 201"/>
        <xdr:cNvSpPr txBox="1"/>
      </xdr:nvSpPr>
      <xdr:spPr>
        <a:xfrm>
          <a:off x="1795780" y="136874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54610</xdr:rowOff>
    </xdr:to>
    <xdr:sp macro="" textlink="">
      <xdr:nvSpPr>
        <xdr:cNvPr id="203" name="フローチャート: 判断 202"/>
        <xdr:cNvSpPr/>
      </xdr:nvSpPr>
      <xdr:spPr>
        <a:xfrm>
          <a:off x="1290320" y="134950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39370</xdr:rowOff>
    </xdr:from>
    <xdr:ext cx="762000" cy="247650"/>
    <xdr:sp macro="" textlink="">
      <xdr:nvSpPr>
        <xdr:cNvPr id="204" name="テキスト ボックス 203"/>
        <xdr:cNvSpPr txBox="1"/>
      </xdr:nvSpPr>
      <xdr:spPr>
        <a:xfrm>
          <a:off x="977900" y="135775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6920" cy="249555"/>
    <xdr:sp macro="" textlink="">
      <xdr:nvSpPr>
        <xdr:cNvPr id="205" name="テキスト ボックス 204"/>
        <xdr:cNvSpPr txBox="1"/>
      </xdr:nvSpPr>
      <xdr:spPr>
        <a:xfrm>
          <a:off x="43459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6920" cy="249555"/>
    <xdr:sp macro="" textlink="">
      <xdr:nvSpPr>
        <xdr:cNvPr id="206" name="テキスト ボックス 205"/>
        <xdr:cNvSpPr txBox="1"/>
      </xdr:nvSpPr>
      <xdr:spPr>
        <a:xfrm>
          <a:off x="35788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6920" cy="249555"/>
    <xdr:sp macro="" textlink="">
      <xdr:nvSpPr>
        <xdr:cNvPr id="207" name="テキスト ボックス 206"/>
        <xdr:cNvSpPr txBox="1"/>
      </xdr:nvSpPr>
      <xdr:spPr>
        <a:xfrm>
          <a:off x="276098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6920" cy="249555"/>
    <xdr:sp macro="" textlink="">
      <xdr:nvSpPr>
        <xdr:cNvPr id="208" name="テキスト ボックス 207"/>
        <xdr:cNvSpPr txBox="1"/>
      </xdr:nvSpPr>
      <xdr:spPr>
        <a:xfrm>
          <a:off x="19431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6920" cy="249555"/>
    <xdr:sp macro="" textlink="">
      <xdr:nvSpPr>
        <xdr:cNvPr id="209" name="テキスト ボックス 208"/>
        <xdr:cNvSpPr txBox="1"/>
      </xdr:nvSpPr>
      <xdr:spPr>
        <a:xfrm>
          <a:off x="11430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125095</xdr:rowOff>
    </xdr:from>
    <xdr:to xmlns:xdr="http://schemas.openxmlformats.org/drawingml/2006/spreadsheetDrawing">
      <xdr:col>23</xdr:col>
      <xdr:colOff>184150</xdr:colOff>
      <xdr:row>83</xdr:row>
      <xdr:rowOff>57785</xdr:rowOff>
    </xdr:to>
    <xdr:sp macro="" textlink="">
      <xdr:nvSpPr>
        <xdr:cNvPr id="210" name="楕円 209"/>
        <xdr:cNvSpPr/>
      </xdr:nvSpPr>
      <xdr:spPr>
        <a:xfrm>
          <a:off x="4493260" y="1366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140335</xdr:rowOff>
    </xdr:from>
    <xdr:ext cx="762000" cy="247650"/>
    <xdr:sp macro="" textlink="">
      <xdr:nvSpPr>
        <xdr:cNvPr id="211" name="人件費・物件費等の状況該当値テキスト"/>
        <xdr:cNvSpPr txBox="1"/>
      </xdr:nvSpPr>
      <xdr:spPr>
        <a:xfrm>
          <a:off x="4615180" y="135134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86360</xdr:rowOff>
    </xdr:from>
    <xdr:to xmlns:xdr="http://schemas.openxmlformats.org/drawingml/2006/spreadsheetDrawing">
      <xdr:col>19</xdr:col>
      <xdr:colOff>184150</xdr:colOff>
      <xdr:row>83</xdr:row>
      <xdr:rowOff>19050</xdr:rowOff>
    </xdr:to>
    <xdr:sp macro="" textlink="">
      <xdr:nvSpPr>
        <xdr:cNvPr id="212" name="楕円 211"/>
        <xdr:cNvSpPr/>
      </xdr:nvSpPr>
      <xdr:spPr>
        <a:xfrm>
          <a:off x="3726180" y="1362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28575</xdr:rowOff>
    </xdr:from>
    <xdr:ext cx="736600" cy="244475"/>
    <xdr:sp macro="" textlink="">
      <xdr:nvSpPr>
        <xdr:cNvPr id="213" name="テキスト ボックス 212"/>
        <xdr:cNvSpPr txBox="1"/>
      </xdr:nvSpPr>
      <xdr:spPr>
        <a:xfrm>
          <a:off x="3431540" y="1340167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24765</xdr:rowOff>
    </xdr:from>
    <xdr:to xmlns:xdr="http://schemas.openxmlformats.org/drawingml/2006/spreadsheetDrawing">
      <xdr:col>15</xdr:col>
      <xdr:colOff>133350</xdr:colOff>
      <xdr:row>82</xdr:row>
      <xdr:rowOff>122555</xdr:rowOff>
    </xdr:to>
    <xdr:sp macro="" textlink="">
      <xdr:nvSpPr>
        <xdr:cNvPr id="214" name="楕円 213"/>
        <xdr:cNvSpPr/>
      </xdr:nvSpPr>
      <xdr:spPr>
        <a:xfrm>
          <a:off x="2908300" y="13562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132080</xdr:rowOff>
    </xdr:from>
    <xdr:ext cx="762000" cy="249555"/>
    <xdr:sp macro="" textlink="">
      <xdr:nvSpPr>
        <xdr:cNvPr id="215" name="テキスト ボックス 214"/>
        <xdr:cNvSpPr txBox="1"/>
      </xdr:nvSpPr>
      <xdr:spPr>
        <a:xfrm>
          <a:off x="2613660" y="13340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118110</xdr:rowOff>
    </xdr:from>
    <xdr:to xmlns:xdr="http://schemas.openxmlformats.org/drawingml/2006/spreadsheetDrawing">
      <xdr:col>11</xdr:col>
      <xdr:colOff>82550</xdr:colOff>
      <xdr:row>82</xdr:row>
      <xdr:rowOff>50800</xdr:rowOff>
    </xdr:to>
    <xdr:sp macro="" textlink="">
      <xdr:nvSpPr>
        <xdr:cNvPr id="216" name="楕円 215"/>
        <xdr:cNvSpPr/>
      </xdr:nvSpPr>
      <xdr:spPr>
        <a:xfrm>
          <a:off x="2108200" y="134912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60960</xdr:rowOff>
    </xdr:from>
    <xdr:ext cx="762000" cy="244475"/>
    <xdr:sp macro="" textlink="">
      <xdr:nvSpPr>
        <xdr:cNvPr id="217" name="テキスト ボックス 216"/>
        <xdr:cNvSpPr txBox="1"/>
      </xdr:nvSpPr>
      <xdr:spPr>
        <a:xfrm>
          <a:off x="1795780" y="132689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9525</xdr:rowOff>
    </xdr:from>
    <xdr:to xmlns:xdr="http://schemas.openxmlformats.org/drawingml/2006/spreadsheetDrawing">
      <xdr:col>7</xdr:col>
      <xdr:colOff>31750</xdr:colOff>
      <xdr:row>81</xdr:row>
      <xdr:rowOff>107315</xdr:rowOff>
    </xdr:to>
    <xdr:sp macro="" textlink="">
      <xdr:nvSpPr>
        <xdr:cNvPr id="218" name="楕円 217"/>
        <xdr:cNvSpPr/>
      </xdr:nvSpPr>
      <xdr:spPr>
        <a:xfrm>
          <a:off x="1290320" y="133826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117475</xdr:rowOff>
    </xdr:from>
    <xdr:ext cx="762000" cy="244475"/>
    <xdr:sp macro="" textlink="">
      <xdr:nvSpPr>
        <xdr:cNvPr id="219" name="テキスト ボックス 218"/>
        <xdr:cNvSpPr txBox="1"/>
      </xdr:nvSpPr>
      <xdr:spPr>
        <a:xfrm>
          <a:off x="977900" y="131603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0" name="正方形/長方形 219"/>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1" name="テキスト ボックス 220"/>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5920" cy="346075"/>
    <xdr:sp macro="" textlink="">
      <xdr:nvSpPr>
        <xdr:cNvPr id="222" name="テキスト ボックス 221"/>
        <xdr:cNvSpPr txBox="1"/>
      </xdr:nvSpPr>
      <xdr:spPr>
        <a:xfrm>
          <a:off x="1413383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3" name="正方形/長方形 222"/>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4" name="正方形/長方形 223"/>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5" name="正方形/長方形 224"/>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6" name="正方形/長方形 225"/>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7" name="正方形/長方形 226"/>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8" name="正方形/長方形 227"/>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9" name="正方形/長方形 228"/>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0" name="正方形/長方形 229"/>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1" name="正方形/長方形 230"/>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2" name="テキスト ボックス 231"/>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管理職給料の削減措置終了に伴い、ラスパイレス指数が上昇しているが、令和５年度において、全国市平均と同水準である。今後も当市の財政状況等も見据えながら、引き続き給与の適正化に努める。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3" name="直線コネクタ 232"/>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4" name="テキスト ボックス 233"/>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5" name="直線コネクタ 234"/>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7650"/>
    <xdr:sp macro="" textlink="">
      <xdr:nvSpPr>
        <xdr:cNvPr id="236" name="テキスト ボックス 235"/>
        <xdr:cNvSpPr txBox="1"/>
      </xdr:nvSpPr>
      <xdr:spPr>
        <a:xfrm>
          <a:off x="11051540" y="147015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37" name="直線コネクタ 236"/>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4475"/>
    <xdr:sp macro="" textlink="">
      <xdr:nvSpPr>
        <xdr:cNvPr id="238" name="テキスト ボックス 237"/>
        <xdr:cNvSpPr txBox="1"/>
      </xdr:nvSpPr>
      <xdr:spPr>
        <a:xfrm>
          <a:off x="1105154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39" name="直線コネクタ 238"/>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6380"/>
    <xdr:sp macro="" textlink="">
      <xdr:nvSpPr>
        <xdr:cNvPr id="240" name="テキスト ボックス 239"/>
        <xdr:cNvSpPr txBox="1"/>
      </xdr:nvSpPr>
      <xdr:spPr>
        <a:xfrm>
          <a:off x="11051540" y="13927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1" name="直線コネクタ 240"/>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2" name="テキスト ボックス 241"/>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3" name="直線コネクタ 242"/>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4" name="テキスト ボックス 243"/>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4475"/>
    <xdr:sp macro="" textlink="">
      <xdr:nvSpPr>
        <xdr:cNvPr id="246" name="テキスト ボックス 245"/>
        <xdr:cNvSpPr txBox="1"/>
      </xdr:nvSpPr>
      <xdr:spPr>
        <a:xfrm>
          <a:off x="1105154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7"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52070</xdr:rowOff>
    </xdr:from>
    <xdr:to xmlns:xdr="http://schemas.openxmlformats.org/drawingml/2006/spreadsheetDrawing">
      <xdr:col>81</xdr:col>
      <xdr:colOff>44450</xdr:colOff>
      <xdr:row>88</xdr:row>
      <xdr:rowOff>154940</xdr:rowOff>
    </xdr:to>
    <xdr:cxnSp macro="">
      <xdr:nvCxnSpPr>
        <xdr:cNvPr id="248" name="直線コネクタ 247"/>
        <xdr:cNvCxnSpPr/>
      </xdr:nvCxnSpPr>
      <xdr:spPr>
        <a:xfrm flipV="1">
          <a:off x="15577820" y="1342517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127635</xdr:rowOff>
    </xdr:from>
    <xdr:ext cx="756920" cy="244475"/>
    <xdr:sp macro="" textlink="">
      <xdr:nvSpPr>
        <xdr:cNvPr id="249" name="給与水準   （国との比較）最小値テキスト"/>
        <xdr:cNvSpPr txBox="1"/>
      </xdr:nvSpPr>
      <xdr:spPr>
        <a:xfrm>
          <a:off x="15666720" y="146564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154940</xdr:rowOff>
    </xdr:from>
    <xdr:to xmlns:xdr="http://schemas.openxmlformats.org/drawingml/2006/spreadsheetDrawing">
      <xdr:col>81</xdr:col>
      <xdr:colOff>133350</xdr:colOff>
      <xdr:row>88</xdr:row>
      <xdr:rowOff>154940</xdr:rowOff>
    </xdr:to>
    <xdr:cxnSp macro="">
      <xdr:nvCxnSpPr>
        <xdr:cNvPr id="250" name="直線コネクタ 249"/>
        <xdr:cNvCxnSpPr/>
      </xdr:nvCxnSpPr>
      <xdr:spPr>
        <a:xfrm>
          <a:off x="15506700" y="14683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135255</xdr:rowOff>
    </xdr:from>
    <xdr:ext cx="756920" cy="249555"/>
    <xdr:sp macro="" textlink="">
      <xdr:nvSpPr>
        <xdr:cNvPr id="251" name="給与水準   （国との比較）最大値テキスト"/>
        <xdr:cNvSpPr txBox="1"/>
      </xdr:nvSpPr>
      <xdr:spPr>
        <a:xfrm>
          <a:off x="15666720" y="131781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52070</xdr:rowOff>
    </xdr:from>
    <xdr:to xmlns:xdr="http://schemas.openxmlformats.org/drawingml/2006/spreadsheetDrawing">
      <xdr:col>81</xdr:col>
      <xdr:colOff>133350</xdr:colOff>
      <xdr:row>81</xdr:row>
      <xdr:rowOff>52070</xdr:rowOff>
    </xdr:to>
    <xdr:cxnSp macro="">
      <xdr:nvCxnSpPr>
        <xdr:cNvPr id="252" name="直線コネクタ 251"/>
        <xdr:cNvCxnSpPr/>
      </xdr:nvCxnSpPr>
      <xdr:spPr>
        <a:xfrm>
          <a:off x="15506700" y="13425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90805</xdr:rowOff>
    </xdr:from>
    <xdr:to xmlns:xdr="http://schemas.openxmlformats.org/drawingml/2006/spreadsheetDrawing">
      <xdr:col>81</xdr:col>
      <xdr:colOff>44450</xdr:colOff>
      <xdr:row>83</xdr:row>
      <xdr:rowOff>108585</xdr:rowOff>
    </xdr:to>
    <xdr:cxnSp macro="">
      <xdr:nvCxnSpPr>
        <xdr:cNvPr id="253" name="直線コネクタ 252"/>
        <xdr:cNvCxnSpPr/>
      </xdr:nvCxnSpPr>
      <xdr:spPr>
        <a:xfrm>
          <a:off x="14810740" y="13463905"/>
          <a:ext cx="76708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61595</xdr:rowOff>
    </xdr:from>
    <xdr:ext cx="756920" cy="244475"/>
    <xdr:sp macro="" textlink="">
      <xdr:nvSpPr>
        <xdr:cNvPr id="254" name="給与水準   （国との比較）平均値テキスト"/>
        <xdr:cNvSpPr txBox="1"/>
      </xdr:nvSpPr>
      <xdr:spPr>
        <a:xfrm>
          <a:off x="15666720" y="13929995"/>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88900</xdr:rowOff>
    </xdr:from>
    <xdr:to xmlns:xdr="http://schemas.openxmlformats.org/drawingml/2006/spreadsheetDrawing">
      <xdr:col>81</xdr:col>
      <xdr:colOff>95250</xdr:colOff>
      <xdr:row>85</xdr:row>
      <xdr:rowOff>21590</xdr:rowOff>
    </xdr:to>
    <xdr:sp macro="" textlink="">
      <xdr:nvSpPr>
        <xdr:cNvPr id="255" name="フローチャート: 判断 254"/>
        <xdr:cNvSpPr/>
      </xdr:nvSpPr>
      <xdr:spPr>
        <a:xfrm>
          <a:off x="15533370" y="139573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81</xdr:row>
      <xdr:rowOff>90805</xdr:rowOff>
    </xdr:from>
    <xdr:to xmlns:xdr="http://schemas.openxmlformats.org/drawingml/2006/spreadsheetDrawing">
      <xdr:col>77</xdr:col>
      <xdr:colOff>44450</xdr:colOff>
      <xdr:row>82</xdr:row>
      <xdr:rowOff>22860</xdr:rowOff>
    </xdr:to>
    <xdr:cxnSp macro="">
      <xdr:nvCxnSpPr>
        <xdr:cNvPr id="256" name="直線コネクタ 255"/>
        <xdr:cNvCxnSpPr/>
      </xdr:nvCxnSpPr>
      <xdr:spPr>
        <a:xfrm flipV="1">
          <a:off x="13999210" y="13463905"/>
          <a:ext cx="81153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107950</xdr:rowOff>
    </xdr:from>
    <xdr:to xmlns:xdr="http://schemas.openxmlformats.org/drawingml/2006/spreadsheetDrawing">
      <xdr:col>77</xdr:col>
      <xdr:colOff>95250</xdr:colOff>
      <xdr:row>85</xdr:row>
      <xdr:rowOff>40640</xdr:rowOff>
    </xdr:to>
    <xdr:sp macro="" textlink="">
      <xdr:nvSpPr>
        <xdr:cNvPr id="257" name="フローチャート: 判断 256"/>
        <xdr:cNvSpPr/>
      </xdr:nvSpPr>
      <xdr:spPr>
        <a:xfrm>
          <a:off x="14766290" y="139763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26670</xdr:rowOff>
    </xdr:from>
    <xdr:ext cx="731520" cy="246380"/>
    <xdr:sp macro="" textlink="">
      <xdr:nvSpPr>
        <xdr:cNvPr id="258" name="テキスト ボックス 257"/>
        <xdr:cNvSpPr txBox="1"/>
      </xdr:nvSpPr>
      <xdr:spPr>
        <a:xfrm>
          <a:off x="14465300" y="14060170"/>
          <a:ext cx="7315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22860</xdr:rowOff>
    </xdr:from>
    <xdr:to xmlns:xdr="http://schemas.openxmlformats.org/drawingml/2006/spreadsheetDrawing">
      <xdr:col>72</xdr:col>
      <xdr:colOff>191770</xdr:colOff>
      <xdr:row>83</xdr:row>
      <xdr:rowOff>70485</xdr:rowOff>
    </xdr:to>
    <xdr:cxnSp macro="">
      <xdr:nvCxnSpPr>
        <xdr:cNvPr id="259" name="直線コネクタ 258"/>
        <xdr:cNvCxnSpPr/>
      </xdr:nvCxnSpPr>
      <xdr:spPr>
        <a:xfrm flipV="1">
          <a:off x="13192760" y="13561060"/>
          <a:ext cx="80645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127000</xdr:rowOff>
    </xdr:from>
    <xdr:to xmlns:xdr="http://schemas.openxmlformats.org/drawingml/2006/spreadsheetDrawing">
      <xdr:col>73</xdr:col>
      <xdr:colOff>44450</xdr:colOff>
      <xdr:row>85</xdr:row>
      <xdr:rowOff>60325</xdr:rowOff>
    </xdr:to>
    <xdr:sp macro="" textlink="">
      <xdr:nvSpPr>
        <xdr:cNvPr id="260" name="フローチャート: 判断 259"/>
        <xdr:cNvSpPr/>
      </xdr:nvSpPr>
      <xdr:spPr>
        <a:xfrm>
          <a:off x="13959840" y="1399540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45085</xdr:rowOff>
    </xdr:from>
    <xdr:ext cx="756920" cy="249555"/>
    <xdr:sp macro="" textlink="">
      <xdr:nvSpPr>
        <xdr:cNvPr id="261" name="テキスト ボックス 260"/>
        <xdr:cNvSpPr txBox="1"/>
      </xdr:nvSpPr>
      <xdr:spPr>
        <a:xfrm>
          <a:off x="13647420" y="140785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158115</xdr:rowOff>
    </xdr:from>
    <xdr:to xmlns:xdr="http://schemas.openxmlformats.org/drawingml/2006/spreadsheetDrawing">
      <xdr:col>68</xdr:col>
      <xdr:colOff>152400</xdr:colOff>
      <xdr:row>83</xdr:row>
      <xdr:rowOff>70485</xdr:rowOff>
    </xdr:to>
    <xdr:cxnSp macro="">
      <xdr:nvCxnSpPr>
        <xdr:cNvPr id="262" name="直線コネクタ 261"/>
        <xdr:cNvCxnSpPr/>
      </xdr:nvCxnSpPr>
      <xdr:spPr>
        <a:xfrm>
          <a:off x="12374880" y="13696315"/>
          <a:ext cx="8178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146685</xdr:rowOff>
    </xdr:from>
    <xdr:to xmlns:xdr="http://schemas.openxmlformats.org/drawingml/2006/spreadsheetDrawing">
      <xdr:col>68</xdr:col>
      <xdr:colOff>191770</xdr:colOff>
      <xdr:row>85</xdr:row>
      <xdr:rowOff>79375</xdr:rowOff>
    </xdr:to>
    <xdr:sp macro="" textlink="">
      <xdr:nvSpPr>
        <xdr:cNvPr id="263" name="フローチャート: 判断 262"/>
        <xdr:cNvSpPr/>
      </xdr:nvSpPr>
      <xdr:spPr>
        <a:xfrm>
          <a:off x="13141960" y="140150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64770</xdr:rowOff>
    </xdr:from>
    <xdr:ext cx="756920" cy="249555"/>
    <xdr:sp macro="" textlink="">
      <xdr:nvSpPr>
        <xdr:cNvPr id="264" name="テキスト ボックス 263"/>
        <xdr:cNvSpPr txBox="1"/>
      </xdr:nvSpPr>
      <xdr:spPr>
        <a:xfrm>
          <a:off x="12847320" y="140982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1270</xdr:rowOff>
    </xdr:from>
    <xdr:to xmlns:xdr="http://schemas.openxmlformats.org/drawingml/2006/spreadsheetDrawing">
      <xdr:col>64</xdr:col>
      <xdr:colOff>152400</xdr:colOff>
      <xdr:row>85</xdr:row>
      <xdr:rowOff>99060</xdr:rowOff>
    </xdr:to>
    <xdr:sp macro="" textlink="">
      <xdr:nvSpPr>
        <xdr:cNvPr id="265" name="フローチャート: 判断 264"/>
        <xdr:cNvSpPr/>
      </xdr:nvSpPr>
      <xdr:spPr>
        <a:xfrm>
          <a:off x="123240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84455</xdr:rowOff>
    </xdr:from>
    <xdr:ext cx="756920" cy="244475"/>
    <xdr:sp macro="" textlink="">
      <xdr:nvSpPr>
        <xdr:cNvPr id="266" name="テキスト ボックス 265"/>
        <xdr:cNvSpPr txBox="1"/>
      </xdr:nvSpPr>
      <xdr:spPr>
        <a:xfrm>
          <a:off x="12029440" y="1411795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6920" cy="249555"/>
    <xdr:sp macro="" textlink="">
      <xdr:nvSpPr>
        <xdr:cNvPr id="267" name="テキスト ボックス 266"/>
        <xdr:cNvSpPr txBox="1"/>
      </xdr:nvSpPr>
      <xdr:spPr>
        <a:xfrm>
          <a:off x="153797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6920" cy="249555"/>
    <xdr:sp macro="" textlink="">
      <xdr:nvSpPr>
        <xdr:cNvPr id="268" name="テキスト ボックス 267"/>
        <xdr:cNvSpPr txBox="1"/>
      </xdr:nvSpPr>
      <xdr:spPr>
        <a:xfrm>
          <a:off x="1461262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9" name="テキスト ボックス 268"/>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6920" cy="249555"/>
    <xdr:sp macro="" textlink="">
      <xdr:nvSpPr>
        <xdr:cNvPr id="270" name="テキスト ボックス 269"/>
        <xdr:cNvSpPr txBox="1"/>
      </xdr:nvSpPr>
      <xdr:spPr>
        <a:xfrm>
          <a:off x="129946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6920" cy="249555"/>
    <xdr:sp macro="" textlink="">
      <xdr:nvSpPr>
        <xdr:cNvPr id="271" name="テキスト ボックス 270"/>
        <xdr:cNvSpPr txBox="1"/>
      </xdr:nvSpPr>
      <xdr:spPr>
        <a:xfrm>
          <a:off x="121767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60325</xdr:rowOff>
    </xdr:from>
    <xdr:to xmlns:xdr="http://schemas.openxmlformats.org/drawingml/2006/spreadsheetDrawing">
      <xdr:col>81</xdr:col>
      <xdr:colOff>95250</xdr:colOff>
      <xdr:row>83</xdr:row>
      <xdr:rowOff>158115</xdr:rowOff>
    </xdr:to>
    <xdr:sp macro="" textlink="">
      <xdr:nvSpPr>
        <xdr:cNvPr id="272" name="楕円 271"/>
        <xdr:cNvSpPr/>
      </xdr:nvSpPr>
      <xdr:spPr>
        <a:xfrm>
          <a:off x="15533370" y="137636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75565</xdr:rowOff>
    </xdr:from>
    <xdr:ext cx="756920" cy="249555"/>
    <xdr:sp macro="" textlink="">
      <xdr:nvSpPr>
        <xdr:cNvPr id="273" name="給与水準   （国との比較）該当値テキスト"/>
        <xdr:cNvSpPr txBox="1"/>
      </xdr:nvSpPr>
      <xdr:spPr>
        <a:xfrm>
          <a:off x="15666720" y="136137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81</xdr:row>
      <xdr:rowOff>41275</xdr:rowOff>
    </xdr:from>
    <xdr:to xmlns:xdr="http://schemas.openxmlformats.org/drawingml/2006/spreadsheetDrawing">
      <xdr:col>77</xdr:col>
      <xdr:colOff>95250</xdr:colOff>
      <xdr:row>81</xdr:row>
      <xdr:rowOff>139065</xdr:rowOff>
    </xdr:to>
    <xdr:sp macro="" textlink="">
      <xdr:nvSpPr>
        <xdr:cNvPr id="274" name="楕円 273"/>
        <xdr:cNvSpPr/>
      </xdr:nvSpPr>
      <xdr:spPr>
        <a:xfrm>
          <a:off x="14766290" y="134143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149225</xdr:rowOff>
    </xdr:from>
    <xdr:ext cx="731520" cy="244475"/>
    <xdr:sp macro="" textlink="">
      <xdr:nvSpPr>
        <xdr:cNvPr id="275" name="テキスト ボックス 274"/>
        <xdr:cNvSpPr txBox="1"/>
      </xdr:nvSpPr>
      <xdr:spPr>
        <a:xfrm>
          <a:off x="14465300" y="1319212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138430</xdr:rowOff>
    </xdr:from>
    <xdr:to xmlns:xdr="http://schemas.openxmlformats.org/drawingml/2006/spreadsheetDrawing">
      <xdr:col>73</xdr:col>
      <xdr:colOff>44450</xdr:colOff>
      <xdr:row>82</xdr:row>
      <xdr:rowOff>71755</xdr:rowOff>
    </xdr:to>
    <xdr:sp macro="" textlink="">
      <xdr:nvSpPr>
        <xdr:cNvPr id="276" name="楕円 275"/>
        <xdr:cNvSpPr/>
      </xdr:nvSpPr>
      <xdr:spPr>
        <a:xfrm>
          <a:off x="13959840" y="1351153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81280</xdr:rowOff>
    </xdr:from>
    <xdr:ext cx="756920" cy="249555"/>
    <xdr:sp macro="" textlink="">
      <xdr:nvSpPr>
        <xdr:cNvPr id="277" name="テキスト ボックス 276"/>
        <xdr:cNvSpPr txBox="1"/>
      </xdr:nvSpPr>
      <xdr:spPr>
        <a:xfrm>
          <a:off x="13647420" y="132892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21590</xdr:rowOff>
    </xdr:from>
    <xdr:to xmlns:xdr="http://schemas.openxmlformats.org/drawingml/2006/spreadsheetDrawing">
      <xdr:col>68</xdr:col>
      <xdr:colOff>191770</xdr:colOff>
      <xdr:row>83</xdr:row>
      <xdr:rowOff>119380</xdr:rowOff>
    </xdr:to>
    <xdr:sp macro="" textlink="">
      <xdr:nvSpPr>
        <xdr:cNvPr id="278" name="楕円 277"/>
        <xdr:cNvSpPr/>
      </xdr:nvSpPr>
      <xdr:spPr>
        <a:xfrm>
          <a:off x="13141960" y="137248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128905</xdr:rowOff>
    </xdr:from>
    <xdr:ext cx="756920" cy="244475"/>
    <xdr:sp macro="" textlink="">
      <xdr:nvSpPr>
        <xdr:cNvPr id="279" name="テキスト ボックス 278"/>
        <xdr:cNvSpPr txBox="1"/>
      </xdr:nvSpPr>
      <xdr:spPr>
        <a:xfrm>
          <a:off x="12847320" y="135020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108585</xdr:rowOff>
    </xdr:from>
    <xdr:to xmlns:xdr="http://schemas.openxmlformats.org/drawingml/2006/spreadsheetDrawing">
      <xdr:col>64</xdr:col>
      <xdr:colOff>152400</xdr:colOff>
      <xdr:row>83</xdr:row>
      <xdr:rowOff>41275</xdr:rowOff>
    </xdr:to>
    <xdr:sp macro="" textlink="">
      <xdr:nvSpPr>
        <xdr:cNvPr id="280" name="楕円 279"/>
        <xdr:cNvSpPr/>
      </xdr:nvSpPr>
      <xdr:spPr>
        <a:xfrm>
          <a:off x="12324080" y="1364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51435</xdr:rowOff>
    </xdr:from>
    <xdr:ext cx="756920" cy="244475"/>
    <xdr:sp macro="" textlink="">
      <xdr:nvSpPr>
        <xdr:cNvPr id="281" name="テキスト ボックス 280"/>
        <xdr:cNvSpPr txBox="1"/>
      </xdr:nvSpPr>
      <xdr:spPr>
        <a:xfrm>
          <a:off x="12029440" y="134245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2" name="正方形/長方形 281"/>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8060" cy="292735"/>
    <xdr:sp macro="" textlink="">
      <xdr:nvSpPr>
        <xdr:cNvPr id="283" name="テキスト ボックス 282"/>
        <xdr:cNvSpPr txBox="1"/>
      </xdr:nvSpPr>
      <xdr:spPr>
        <a:xfrm>
          <a:off x="12226290" y="8848090"/>
          <a:ext cx="22580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5920" cy="343535"/>
    <xdr:sp macro="" textlink="">
      <xdr:nvSpPr>
        <xdr:cNvPr id="284" name="テキスト ボックス 283"/>
        <xdr:cNvSpPr txBox="1"/>
      </xdr:nvSpPr>
      <xdr:spPr>
        <a:xfrm>
          <a:off x="14403070" y="8823325"/>
          <a:ext cx="164592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5" name="正方形/長方形 284"/>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6" name="正方形/長方形 285"/>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7" name="正方形/長方形 286"/>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8" name="正方形/長方形 287"/>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9" name="正方形/長方形 288"/>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0" name="正方形/長方形 289"/>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3" name="正方形/長方形 292"/>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4" name="テキスト ボックス 293"/>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当該指標は昨年度と比較して0.27ポイント上昇した。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今後は、職員定数管理計画を踏まえ、労働人口の減少や育児休業などの対応ができる体制を整備し、</a:t>
          </a:r>
          <a:r>
            <a:rPr kumimoji="1" lang="en-US" altLang="ja-JP" sz="1300">
              <a:latin typeface="ＭＳ Ｐゴシック"/>
              <a:ea typeface="ＭＳ Ｐゴシック"/>
            </a:rPr>
            <a:t>ICT</a:t>
          </a:r>
          <a:r>
            <a:rPr kumimoji="1" lang="ja-JP" altLang="en-US" sz="1300">
              <a:latin typeface="ＭＳ Ｐゴシック"/>
              <a:ea typeface="ＭＳ Ｐゴシック"/>
            </a:rPr>
            <a:t>化や民間委託等を踏まえた職員定数管理を推進する。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5" name="テキスト ボックス 294"/>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4475"/>
    <xdr:sp macro="" textlink="">
      <xdr:nvSpPr>
        <xdr:cNvPr id="297" name="テキスト ボックス 296"/>
        <xdr:cNvSpPr txBox="1"/>
      </xdr:nvSpPr>
      <xdr:spPr>
        <a:xfrm>
          <a:off x="1105154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8" name="直線コネクタ 297"/>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6380"/>
    <xdr:sp macro="" textlink="">
      <xdr:nvSpPr>
        <xdr:cNvPr id="299" name="テキスト ボックス 298"/>
        <xdr:cNvSpPr txBox="1"/>
      </xdr:nvSpPr>
      <xdr:spPr>
        <a:xfrm>
          <a:off x="11051540" y="110883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0" name="直線コネクタ 299"/>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6380"/>
    <xdr:sp macro="" textlink="">
      <xdr:nvSpPr>
        <xdr:cNvPr id="301" name="テキスト ボックス 300"/>
        <xdr:cNvSpPr txBox="1"/>
      </xdr:nvSpPr>
      <xdr:spPr>
        <a:xfrm>
          <a:off x="11051540" y="107562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2" name="直線コネクタ 301"/>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6380"/>
    <xdr:sp macro="" textlink="">
      <xdr:nvSpPr>
        <xdr:cNvPr id="303" name="テキスト ボックス 302"/>
        <xdr:cNvSpPr txBox="1"/>
      </xdr:nvSpPr>
      <xdr:spPr>
        <a:xfrm>
          <a:off x="11051540" y="104241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4" name="直線コネクタ 303"/>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5745"/>
    <xdr:sp macro="" textlink="">
      <xdr:nvSpPr>
        <xdr:cNvPr id="305" name="テキスト ボックス 304"/>
        <xdr:cNvSpPr txBox="1"/>
      </xdr:nvSpPr>
      <xdr:spPr>
        <a:xfrm>
          <a:off x="11051540" y="100926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6" name="直線コネクタ 305"/>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4475"/>
    <xdr:sp macro="" textlink="">
      <xdr:nvSpPr>
        <xdr:cNvPr id="307" name="テキスト ボックス 306"/>
        <xdr:cNvSpPr txBox="1"/>
      </xdr:nvSpPr>
      <xdr:spPr>
        <a:xfrm>
          <a:off x="11051540" y="9760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8" name="直線コネクタ 307"/>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4475"/>
    <xdr:sp macro="" textlink="">
      <xdr:nvSpPr>
        <xdr:cNvPr id="309" name="テキスト ボックス 308"/>
        <xdr:cNvSpPr txBox="1"/>
      </xdr:nvSpPr>
      <xdr:spPr>
        <a:xfrm>
          <a:off x="11051540" y="94284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1" name="テキスト ボックス 310"/>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6350</xdr:rowOff>
    </xdr:from>
    <xdr:to xmlns:xdr="http://schemas.openxmlformats.org/drawingml/2006/spreadsheetDrawing">
      <xdr:col>81</xdr:col>
      <xdr:colOff>44450</xdr:colOff>
      <xdr:row>68</xdr:row>
      <xdr:rowOff>25400</xdr:rowOff>
    </xdr:to>
    <xdr:cxnSp macro="">
      <xdr:nvCxnSpPr>
        <xdr:cNvPr id="313" name="直線コネクタ 312"/>
        <xdr:cNvCxnSpPr/>
      </xdr:nvCxnSpPr>
      <xdr:spPr>
        <a:xfrm flipV="1">
          <a:off x="15577820" y="97472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163195</xdr:rowOff>
    </xdr:from>
    <xdr:ext cx="756920" cy="244475"/>
    <xdr:sp macro="" textlink="">
      <xdr:nvSpPr>
        <xdr:cNvPr id="314" name="定員管理の状況最小値テキスト"/>
        <xdr:cNvSpPr txBox="1"/>
      </xdr:nvSpPr>
      <xdr:spPr>
        <a:xfrm>
          <a:off x="15666720" y="1122489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25400</xdr:rowOff>
    </xdr:from>
    <xdr:to xmlns:xdr="http://schemas.openxmlformats.org/drawingml/2006/spreadsheetDrawing">
      <xdr:col>81</xdr:col>
      <xdr:colOff>133350</xdr:colOff>
      <xdr:row>68</xdr:row>
      <xdr:rowOff>25400</xdr:rowOff>
    </xdr:to>
    <xdr:cxnSp macro="">
      <xdr:nvCxnSpPr>
        <xdr:cNvPr id="315" name="直線コネクタ 314"/>
        <xdr:cNvCxnSpPr/>
      </xdr:nvCxnSpPr>
      <xdr:spPr>
        <a:xfrm>
          <a:off x="15506700" y="112522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90170</xdr:rowOff>
    </xdr:from>
    <xdr:ext cx="756920" cy="246380"/>
    <xdr:sp macro="" textlink="">
      <xdr:nvSpPr>
        <xdr:cNvPr id="316" name="定員管理の状況最大値テキスト"/>
        <xdr:cNvSpPr txBox="1"/>
      </xdr:nvSpPr>
      <xdr:spPr>
        <a:xfrm>
          <a:off x="15666720" y="950087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6350</xdr:rowOff>
    </xdr:from>
    <xdr:to xmlns:xdr="http://schemas.openxmlformats.org/drawingml/2006/spreadsheetDrawing">
      <xdr:col>81</xdr:col>
      <xdr:colOff>133350</xdr:colOff>
      <xdr:row>59</xdr:row>
      <xdr:rowOff>6350</xdr:rowOff>
    </xdr:to>
    <xdr:cxnSp macro="">
      <xdr:nvCxnSpPr>
        <xdr:cNvPr id="317" name="直線コネクタ 316"/>
        <xdr:cNvCxnSpPr/>
      </xdr:nvCxnSpPr>
      <xdr:spPr>
        <a:xfrm>
          <a:off x="15506700" y="9747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119380</xdr:rowOff>
    </xdr:from>
    <xdr:to xmlns:xdr="http://schemas.openxmlformats.org/drawingml/2006/spreadsheetDrawing">
      <xdr:col>81</xdr:col>
      <xdr:colOff>44450</xdr:colOff>
      <xdr:row>63</xdr:row>
      <xdr:rowOff>43180</xdr:rowOff>
    </xdr:to>
    <xdr:cxnSp macro="">
      <xdr:nvCxnSpPr>
        <xdr:cNvPr id="318" name="直線コネクタ 317"/>
        <xdr:cNvCxnSpPr/>
      </xdr:nvCxnSpPr>
      <xdr:spPr>
        <a:xfrm>
          <a:off x="14810740" y="10355580"/>
          <a:ext cx="7670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154940</xdr:rowOff>
    </xdr:from>
    <xdr:ext cx="756920" cy="246380"/>
    <xdr:sp macro="" textlink="">
      <xdr:nvSpPr>
        <xdr:cNvPr id="319" name="定員管理の状況平均値テキスト"/>
        <xdr:cNvSpPr txBox="1"/>
      </xdr:nvSpPr>
      <xdr:spPr>
        <a:xfrm>
          <a:off x="15666720" y="10060940"/>
          <a:ext cx="7569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138430</xdr:rowOff>
    </xdr:from>
    <xdr:to xmlns:xdr="http://schemas.openxmlformats.org/drawingml/2006/spreadsheetDrawing">
      <xdr:col>81</xdr:col>
      <xdr:colOff>95250</xdr:colOff>
      <xdr:row>62</xdr:row>
      <xdr:rowOff>71755</xdr:rowOff>
    </xdr:to>
    <xdr:sp macro="" textlink="">
      <xdr:nvSpPr>
        <xdr:cNvPr id="320" name="フローチャート: 判断 319"/>
        <xdr:cNvSpPr/>
      </xdr:nvSpPr>
      <xdr:spPr>
        <a:xfrm>
          <a:off x="15533370" y="1020953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116205</xdr:rowOff>
    </xdr:from>
    <xdr:to xmlns:xdr="http://schemas.openxmlformats.org/drawingml/2006/spreadsheetDrawing">
      <xdr:col>77</xdr:col>
      <xdr:colOff>44450</xdr:colOff>
      <xdr:row>62</xdr:row>
      <xdr:rowOff>119380</xdr:rowOff>
    </xdr:to>
    <xdr:cxnSp macro="">
      <xdr:nvCxnSpPr>
        <xdr:cNvPr id="321" name="直線コネクタ 320"/>
        <xdr:cNvCxnSpPr/>
      </xdr:nvCxnSpPr>
      <xdr:spPr>
        <a:xfrm>
          <a:off x="13999210" y="10352405"/>
          <a:ext cx="8115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128905</xdr:rowOff>
    </xdr:from>
    <xdr:to xmlns:xdr="http://schemas.openxmlformats.org/drawingml/2006/spreadsheetDrawing">
      <xdr:col>77</xdr:col>
      <xdr:colOff>95250</xdr:colOff>
      <xdr:row>62</xdr:row>
      <xdr:rowOff>61595</xdr:rowOff>
    </xdr:to>
    <xdr:sp macro="" textlink="">
      <xdr:nvSpPr>
        <xdr:cNvPr id="322" name="フローチャート: 判断 321"/>
        <xdr:cNvSpPr/>
      </xdr:nvSpPr>
      <xdr:spPr>
        <a:xfrm>
          <a:off x="14766290" y="102000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71755</xdr:rowOff>
    </xdr:from>
    <xdr:ext cx="731520" cy="247650"/>
    <xdr:sp macro="" textlink="">
      <xdr:nvSpPr>
        <xdr:cNvPr id="323" name="テキスト ボックス 322"/>
        <xdr:cNvSpPr txBox="1"/>
      </xdr:nvSpPr>
      <xdr:spPr>
        <a:xfrm>
          <a:off x="14465300" y="9977755"/>
          <a:ext cx="7315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112395</xdr:rowOff>
    </xdr:from>
    <xdr:to xmlns:xdr="http://schemas.openxmlformats.org/drawingml/2006/spreadsheetDrawing">
      <xdr:col>72</xdr:col>
      <xdr:colOff>191770</xdr:colOff>
      <xdr:row>62</xdr:row>
      <xdr:rowOff>116205</xdr:rowOff>
    </xdr:to>
    <xdr:cxnSp macro="">
      <xdr:nvCxnSpPr>
        <xdr:cNvPr id="324" name="直線コネクタ 323"/>
        <xdr:cNvCxnSpPr/>
      </xdr:nvCxnSpPr>
      <xdr:spPr>
        <a:xfrm>
          <a:off x="13192760" y="1034859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119380</xdr:rowOff>
    </xdr:from>
    <xdr:to xmlns:xdr="http://schemas.openxmlformats.org/drawingml/2006/spreadsheetDrawing">
      <xdr:col>73</xdr:col>
      <xdr:colOff>44450</xdr:colOff>
      <xdr:row>62</xdr:row>
      <xdr:rowOff>52070</xdr:rowOff>
    </xdr:to>
    <xdr:sp macro="" textlink="">
      <xdr:nvSpPr>
        <xdr:cNvPr id="325" name="フローチャート: 判断 324"/>
        <xdr:cNvSpPr/>
      </xdr:nvSpPr>
      <xdr:spPr>
        <a:xfrm>
          <a:off x="13959840" y="101904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61595</xdr:rowOff>
    </xdr:from>
    <xdr:ext cx="756920" cy="244475"/>
    <xdr:sp macro="" textlink="">
      <xdr:nvSpPr>
        <xdr:cNvPr id="326" name="テキスト ボックス 325"/>
        <xdr:cNvSpPr txBox="1"/>
      </xdr:nvSpPr>
      <xdr:spPr>
        <a:xfrm>
          <a:off x="13647420" y="996759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95885</xdr:rowOff>
    </xdr:from>
    <xdr:to xmlns:xdr="http://schemas.openxmlformats.org/drawingml/2006/spreadsheetDrawing">
      <xdr:col>68</xdr:col>
      <xdr:colOff>152400</xdr:colOff>
      <xdr:row>62</xdr:row>
      <xdr:rowOff>112395</xdr:rowOff>
    </xdr:to>
    <xdr:cxnSp macro="">
      <xdr:nvCxnSpPr>
        <xdr:cNvPr id="327" name="直線コネクタ 326"/>
        <xdr:cNvCxnSpPr/>
      </xdr:nvCxnSpPr>
      <xdr:spPr>
        <a:xfrm>
          <a:off x="12374880" y="1033208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122555</xdr:rowOff>
    </xdr:from>
    <xdr:to xmlns:xdr="http://schemas.openxmlformats.org/drawingml/2006/spreadsheetDrawing">
      <xdr:col>68</xdr:col>
      <xdr:colOff>191770</xdr:colOff>
      <xdr:row>62</xdr:row>
      <xdr:rowOff>55245</xdr:rowOff>
    </xdr:to>
    <xdr:sp macro="" textlink="">
      <xdr:nvSpPr>
        <xdr:cNvPr id="328" name="フローチャート: 判断 327"/>
        <xdr:cNvSpPr/>
      </xdr:nvSpPr>
      <xdr:spPr>
        <a:xfrm>
          <a:off x="13141960" y="101936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64770</xdr:rowOff>
    </xdr:from>
    <xdr:ext cx="756920" cy="249555"/>
    <xdr:sp macro="" textlink="">
      <xdr:nvSpPr>
        <xdr:cNvPr id="329" name="テキスト ボックス 328"/>
        <xdr:cNvSpPr txBox="1"/>
      </xdr:nvSpPr>
      <xdr:spPr>
        <a:xfrm>
          <a:off x="12847320" y="99707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126365</xdr:rowOff>
    </xdr:from>
    <xdr:to xmlns:xdr="http://schemas.openxmlformats.org/drawingml/2006/spreadsheetDrawing">
      <xdr:col>64</xdr:col>
      <xdr:colOff>152400</xdr:colOff>
      <xdr:row>62</xdr:row>
      <xdr:rowOff>59055</xdr:rowOff>
    </xdr:to>
    <xdr:sp macro="" textlink="">
      <xdr:nvSpPr>
        <xdr:cNvPr id="330" name="フローチャート: 判断 329"/>
        <xdr:cNvSpPr/>
      </xdr:nvSpPr>
      <xdr:spPr>
        <a:xfrm>
          <a:off x="12324080" y="1019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68580</xdr:rowOff>
    </xdr:from>
    <xdr:ext cx="756920" cy="249555"/>
    <xdr:sp macro="" textlink="">
      <xdr:nvSpPr>
        <xdr:cNvPr id="331" name="テキスト ボックス 330"/>
        <xdr:cNvSpPr txBox="1"/>
      </xdr:nvSpPr>
      <xdr:spPr>
        <a:xfrm>
          <a:off x="12029440" y="99745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6920" cy="244475"/>
    <xdr:sp macro="" textlink="">
      <xdr:nvSpPr>
        <xdr:cNvPr id="332" name="テキスト ボックス 331"/>
        <xdr:cNvSpPr txBox="1"/>
      </xdr:nvSpPr>
      <xdr:spPr>
        <a:xfrm>
          <a:off x="153797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6920" cy="244475"/>
    <xdr:sp macro="" textlink="">
      <xdr:nvSpPr>
        <xdr:cNvPr id="333" name="テキスト ボックス 332"/>
        <xdr:cNvSpPr txBox="1"/>
      </xdr:nvSpPr>
      <xdr:spPr>
        <a:xfrm>
          <a:off x="1461262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4475"/>
    <xdr:sp macro="" textlink="">
      <xdr:nvSpPr>
        <xdr:cNvPr id="334" name="テキスト ボックス 333"/>
        <xdr:cNvSpPr txBox="1"/>
      </xdr:nvSpPr>
      <xdr:spPr>
        <a:xfrm>
          <a:off x="13807440" y="115544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6920" cy="244475"/>
    <xdr:sp macro="" textlink="">
      <xdr:nvSpPr>
        <xdr:cNvPr id="335" name="テキスト ボックス 334"/>
        <xdr:cNvSpPr txBox="1"/>
      </xdr:nvSpPr>
      <xdr:spPr>
        <a:xfrm>
          <a:off x="129946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6920" cy="244475"/>
    <xdr:sp macro="" textlink="">
      <xdr:nvSpPr>
        <xdr:cNvPr id="336" name="テキスト ボックス 335"/>
        <xdr:cNvSpPr txBox="1"/>
      </xdr:nvSpPr>
      <xdr:spPr>
        <a:xfrm>
          <a:off x="121767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160020</xdr:rowOff>
    </xdr:from>
    <xdr:to xmlns:xdr="http://schemas.openxmlformats.org/drawingml/2006/spreadsheetDrawing">
      <xdr:col>81</xdr:col>
      <xdr:colOff>95250</xdr:colOff>
      <xdr:row>63</xdr:row>
      <xdr:rowOff>92710</xdr:rowOff>
    </xdr:to>
    <xdr:sp macro="" textlink="">
      <xdr:nvSpPr>
        <xdr:cNvPr id="337" name="楕円 336"/>
        <xdr:cNvSpPr/>
      </xdr:nvSpPr>
      <xdr:spPr>
        <a:xfrm>
          <a:off x="15533370" y="103962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132715</xdr:rowOff>
    </xdr:from>
    <xdr:ext cx="756920" cy="249555"/>
    <xdr:sp macro="" textlink="">
      <xdr:nvSpPr>
        <xdr:cNvPr id="338" name="定員管理の状況該当値テキスト"/>
        <xdr:cNvSpPr txBox="1"/>
      </xdr:nvSpPr>
      <xdr:spPr>
        <a:xfrm>
          <a:off x="15666720" y="103689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70485</xdr:rowOff>
    </xdr:from>
    <xdr:to xmlns:xdr="http://schemas.openxmlformats.org/drawingml/2006/spreadsheetDrawing">
      <xdr:col>77</xdr:col>
      <xdr:colOff>95250</xdr:colOff>
      <xdr:row>63</xdr:row>
      <xdr:rowOff>3175</xdr:rowOff>
    </xdr:to>
    <xdr:sp macro="" textlink="">
      <xdr:nvSpPr>
        <xdr:cNvPr id="339" name="楕円 338"/>
        <xdr:cNvSpPr/>
      </xdr:nvSpPr>
      <xdr:spPr>
        <a:xfrm>
          <a:off x="14766290" y="103066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153670</xdr:rowOff>
    </xdr:from>
    <xdr:ext cx="731520" cy="245745"/>
    <xdr:sp macro="" textlink="">
      <xdr:nvSpPr>
        <xdr:cNvPr id="340" name="テキスト ボックス 339"/>
        <xdr:cNvSpPr txBox="1"/>
      </xdr:nvSpPr>
      <xdr:spPr>
        <a:xfrm>
          <a:off x="14465300" y="10389870"/>
          <a:ext cx="7315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66675</xdr:rowOff>
    </xdr:from>
    <xdr:to xmlns:xdr="http://schemas.openxmlformats.org/drawingml/2006/spreadsheetDrawing">
      <xdr:col>73</xdr:col>
      <xdr:colOff>44450</xdr:colOff>
      <xdr:row>62</xdr:row>
      <xdr:rowOff>164465</xdr:rowOff>
    </xdr:to>
    <xdr:sp macro="" textlink="">
      <xdr:nvSpPr>
        <xdr:cNvPr id="341" name="楕円 340"/>
        <xdr:cNvSpPr/>
      </xdr:nvSpPr>
      <xdr:spPr>
        <a:xfrm>
          <a:off x="13959840" y="103028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56920" cy="244475"/>
    <xdr:sp macro="" textlink="">
      <xdr:nvSpPr>
        <xdr:cNvPr id="342" name="テキスト ボックス 341"/>
        <xdr:cNvSpPr txBox="1"/>
      </xdr:nvSpPr>
      <xdr:spPr>
        <a:xfrm>
          <a:off x="13647420" y="103860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191770</xdr:colOff>
      <xdr:row>62</xdr:row>
      <xdr:rowOff>161290</xdr:rowOff>
    </xdr:to>
    <xdr:sp macro="" textlink="">
      <xdr:nvSpPr>
        <xdr:cNvPr id="343" name="楕円 342"/>
        <xdr:cNvSpPr/>
      </xdr:nvSpPr>
      <xdr:spPr>
        <a:xfrm>
          <a:off x="13141960" y="102997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146685</xdr:rowOff>
    </xdr:from>
    <xdr:ext cx="756920" cy="249555"/>
    <xdr:sp macro="" textlink="">
      <xdr:nvSpPr>
        <xdr:cNvPr id="344" name="テキスト ボックス 343"/>
        <xdr:cNvSpPr txBox="1"/>
      </xdr:nvSpPr>
      <xdr:spPr>
        <a:xfrm>
          <a:off x="12847320" y="103828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46990</xdr:rowOff>
    </xdr:from>
    <xdr:to xmlns:xdr="http://schemas.openxmlformats.org/drawingml/2006/spreadsheetDrawing">
      <xdr:col>64</xdr:col>
      <xdr:colOff>152400</xdr:colOff>
      <xdr:row>62</xdr:row>
      <xdr:rowOff>144780</xdr:rowOff>
    </xdr:to>
    <xdr:sp macro="" textlink="">
      <xdr:nvSpPr>
        <xdr:cNvPr id="345" name="楕円 344"/>
        <xdr:cNvSpPr/>
      </xdr:nvSpPr>
      <xdr:spPr>
        <a:xfrm>
          <a:off x="12324080" y="1028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130175</xdr:rowOff>
    </xdr:from>
    <xdr:ext cx="756920" cy="244475"/>
    <xdr:sp macro="" textlink="">
      <xdr:nvSpPr>
        <xdr:cNvPr id="346" name="テキスト ボックス 345"/>
        <xdr:cNvSpPr txBox="1"/>
      </xdr:nvSpPr>
      <xdr:spPr>
        <a:xfrm>
          <a:off x="12029440" y="1036637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0835" cy="294640"/>
    <xdr:sp macro="" textlink="">
      <xdr:nvSpPr>
        <xdr:cNvPr id="348" name="テキスト ボックス 347"/>
        <xdr:cNvSpPr txBox="1"/>
      </xdr:nvSpPr>
      <xdr:spPr>
        <a:xfrm>
          <a:off x="12519660" y="5179060"/>
          <a:ext cx="160083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5920" cy="345440"/>
    <xdr:sp macro="" textlink="">
      <xdr:nvSpPr>
        <xdr:cNvPr id="349" name="テキスト ボックス 348"/>
        <xdr:cNvSpPr txBox="1"/>
      </xdr:nvSpPr>
      <xdr:spPr>
        <a:xfrm>
          <a:off x="1410970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0" name="正方形/長方形 349"/>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1" name="正方形/長方形 350"/>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2" name="正方形/長方形 351"/>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3" name="正方形/長方形 352"/>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4" name="正方形/長方形 353"/>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5" name="正方形/長方形 354"/>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6" name="正方形/長方形 355"/>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7" name="正方形/長方形 356"/>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8" name="正方形/長方形 357"/>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9" name="テキスト ボックス 358"/>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実質公債費比率は昨年度と比較し</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総合医療センター建設の公債費に対する繰入金の増加により、令和5</a:t>
          </a:r>
          <a:r>
            <a:rPr kumimoji="1" lang="ja-JP" altLang="en-US" sz="1300">
              <a:latin typeface="ＭＳ Ｐゴシック"/>
              <a:ea typeface="ＭＳ Ｐゴシック"/>
            </a:rPr>
            <a:t>年度単年で見た比率も0.6％上昇している。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今後も実質公債費比率は７％前後で横ばいとなる見込みである。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0" name="テキスト ボックス 359"/>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1" name="直線コネクタ 360"/>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6380"/>
    <xdr:sp macro="" textlink="">
      <xdr:nvSpPr>
        <xdr:cNvPr id="362" name="テキスト ボックス 361"/>
        <xdr:cNvSpPr txBox="1"/>
      </xdr:nvSpPr>
      <xdr:spPr>
        <a:xfrm>
          <a:off x="11051540" y="77514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3" name="直線コネクタ 362"/>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6380"/>
    <xdr:sp macro="" textlink="">
      <xdr:nvSpPr>
        <xdr:cNvPr id="364" name="テキスト ボックス 363"/>
        <xdr:cNvSpPr txBox="1"/>
      </xdr:nvSpPr>
      <xdr:spPr>
        <a:xfrm>
          <a:off x="11051540" y="74193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5" name="直線コネクタ 364"/>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6380"/>
    <xdr:sp macro="" textlink="">
      <xdr:nvSpPr>
        <xdr:cNvPr id="366" name="テキスト ボックス 365"/>
        <xdr:cNvSpPr txBox="1"/>
      </xdr:nvSpPr>
      <xdr:spPr>
        <a:xfrm>
          <a:off x="11051540" y="70872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67" name="直線コネクタ 366"/>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4475"/>
    <xdr:sp macro="" textlink="">
      <xdr:nvSpPr>
        <xdr:cNvPr id="368" name="テキスト ボックス 367"/>
        <xdr:cNvSpPr txBox="1"/>
      </xdr:nvSpPr>
      <xdr:spPr>
        <a:xfrm>
          <a:off x="11051540" y="67551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69" name="直線コネクタ 368"/>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4475"/>
    <xdr:sp macro="" textlink="">
      <xdr:nvSpPr>
        <xdr:cNvPr id="370" name="テキスト ボックス 369"/>
        <xdr:cNvSpPr txBox="1"/>
      </xdr:nvSpPr>
      <xdr:spPr>
        <a:xfrm>
          <a:off x="11051540" y="6423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1" name="直線コネクタ 370"/>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2" name="テキスト ボックス 371"/>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3" name="直線コネクタ 372"/>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4" name="直線コネクタ 373"/>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5"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129540</xdr:rowOff>
    </xdr:from>
    <xdr:to xmlns:xdr="http://schemas.openxmlformats.org/drawingml/2006/spreadsheetDrawing">
      <xdr:col>81</xdr:col>
      <xdr:colOff>44450</xdr:colOff>
      <xdr:row>45</xdr:row>
      <xdr:rowOff>38100</xdr:rowOff>
    </xdr:to>
    <xdr:cxnSp macro="">
      <xdr:nvCxnSpPr>
        <xdr:cNvPr id="376" name="直線コネクタ 375"/>
        <xdr:cNvCxnSpPr/>
      </xdr:nvCxnSpPr>
      <xdr:spPr>
        <a:xfrm flipV="1">
          <a:off x="15577820" y="6073140"/>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10795</xdr:rowOff>
    </xdr:from>
    <xdr:ext cx="756920" cy="249555"/>
    <xdr:sp macro="" textlink="">
      <xdr:nvSpPr>
        <xdr:cNvPr id="377" name="公債費負担の状況最小値テキスト"/>
        <xdr:cNvSpPr txBox="1"/>
      </xdr:nvSpPr>
      <xdr:spPr>
        <a:xfrm>
          <a:off x="15666720" y="74402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38100</xdr:rowOff>
    </xdr:from>
    <xdr:to xmlns:xdr="http://schemas.openxmlformats.org/drawingml/2006/spreadsheetDrawing">
      <xdr:col>81</xdr:col>
      <xdr:colOff>133350</xdr:colOff>
      <xdr:row>45</xdr:row>
      <xdr:rowOff>38100</xdr:rowOff>
    </xdr:to>
    <xdr:cxnSp macro="">
      <xdr:nvCxnSpPr>
        <xdr:cNvPr id="378" name="直線コネクタ 377"/>
        <xdr:cNvCxnSpPr/>
      </xdr:nvCxnSpPr>
      <xdr:spPr>
        <a:xfrm>
          <a:off x="15506700" y="7467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47625</xdr:rowOff>
    </xdr:from>
    <xdr:ext cx="756920" cy="249555"/>
    <xdr:sp macro="" textlink="">
      <xdr:nvSpPr>
        <xdr:cNvPr id="379" name="公債費負担の状況最大値テキスト"/>
        <xdr:cNvSpPr txBox="1"/>
      </xdr:nvSpPr>
      <xdr:spPr>
        <a:xfrm>
          <a:off x="15666720" y="582612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129540</xdr:rowOff>
    </xdr:from>
    <xdr:to xmlns:xdr="http://schemas.openxmlformats.org/drawingml/2006/spreadsheetDrawing">
      <xdr:col>81</xdr:col>
      <xdr:colOff>133350</xdr:colOff>
      <xdr:row>36</xdr:row>
      <xdr:rowOff>129540</xdr:rowOff>
    </xdr:to>
    <xdr:cxnSp macro="">
      <xdr:nvCxnSpPr>
        <xdr:cNvPr id="380" name="直線コネクタ 379"/>
        <xdr:cNvCxnSpPr/>
      </xdr:nvCxnSpPr>
      <xdr:spPr>
        <a:xfrm>
          <a:off x="15506700" y="6073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157480</xdr:rowOff>
    </xdr:from>
    <xdr:to xmlns:xdr="http://schemas.openxmlformats.org/drawingml/2006/spreadsheetDrawing">
      <xdr:col>81</xdr:col>
      <xdr:colOff>44450</xdr:colOff>
      <xdr:row>43</xdr:row>
      <xdr:rowOff>3175</xdr:rowOff>
    </xdr:to>
    <xdr:cxnSp macro="">
      <xdr:nvCxnSpPr>
        <xdr:cNvPr id="381" name="直線コネクタ 380"/>
        <xdr:cNvCxnSpPr/>
      </xdr:nvCxnSpPr>
      <xdr:spPr>
        <a:xfrm>
          <a:off x="14810740" y="7091680"/>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635</xdr:rowOff>
    </xdr:from>
    <xdr:ext cx="756920" cy="249555"/>
    <xdr:sp macro="" textlink="">
      <xdr:nvSpPr>
        <xdr:cNvPr id="382" name="公債費負担の状況平均値テキスト"/>
        <xdr:cNvSpPr txBox="1"/>
      </xdr:nvSpPr>
      <xdr:spPr>
        <a:xfrm>
          <a:off x="15666720" y="643953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149860</xdr:rowOff>
    </xdr:from>
    <xdr:to xmlns:xdr="http://schemas.openxmlformats.org/drawingml/2006/spreadsheetDrawing">
      <xdr:col>81</xdr:col>
      <xdr:colOff>95250</xdr:colOff>
      <xdr:row>40</xdr:row>
      <xdr:rowOff>83185</xdr:rowOff>
    </xdr:to>
    <xdr:sp macro="" textlink="">
      <xdr:nvSpPr>
        <xdr:cNvPr id="383" name="フローチャート: 判断 382"/>
        <xdr:cNvSpPr/>
      </xdr:nvSpPr>
      <xdr:spPr>
        <a:xfrm>
          <a:off x="15533370" y="658876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157480</xdr:rowOff>
    </xdr:from>
    <xdr:to xmlns:xdr="http://schemas.openxmlformats.org/drawingml/2006/spreadsheetDrawing">
      <xdr:col>77</xdr:col>
      <xdr:colOff>44450</xdr:colOff>
      <xdr:row>43</xdr:row>
      <xdr:rowOff>47625</xdr:rowOff>
    </xdr:to>
    <xdr:cxnSp macro="">
      <xdr:nvCxnSpPr>
        <xdr:cNvPr id="384" name="直線コネクタ 383"/>
        <xdr:cNvCxnSpPr/>
      </xdr:nvCxnSpPr>
      <xdr:spPr>
        <a:xfrm flipV="1">
          <a:off x="13999210" y="7091680"/>
          <a:ext cx="81153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138430</xdr:rowOff>
    </xdr:from>
    <xdr:to xmlns:xdr="http://schemas.openxmlformats.org/drawingml/2006/spreadsheetDrawing">
      <xdr:col>77</xdr:col>
      <xdr:colOff>95250</xdr:colOff>
      <xdr:row>40</xdr:row>
      <xdr:rowOff>71755</xdr:rowOff>
    </xdr:to>
    <xdr:sp macro="" textlink="">
      <xdr:nvSpPr>
        <xdr:cNvPr id="385" name="フローチャート: 判断 384"/>
        <xdr:cNvSpPr/>
      </xdr:nvSpPr>
      <xdr:spPr>
        <a:xfrm>
          <a:off x="14766290" y="657733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81280</xdr:rowOff>
    </xdr:from>
    <xdr:ext cx="731520" cy="249555"/>
    <xdr:sp macro="" textlink="">
      <xdr:nvSpPr>
        <xdr:cNvPr id="386" name="テキスト ボックス 385"/>
        <xdr:cNvSpPr txBox="1"/>
      </xdr:nvSpPr>
      <xdr:spPr>
        <a:xfrm>
          <a:off x="14465300" y="635508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47625</xdr:rowOff>
    </xdr:from>
    <xdr:to xmlns:xdr="http://schemas.openxmlformats.org/drawingml/2006/spreadsheetDrawing">
      <xdr:col>72</xdr:col>
      <xdr:colOff>191770</xdr:colOff>
      <xdr:row>43</xdr:row>
      <xdr:rowOff>158750</xdr:rowOff>
    </xdr:to>
    <xdr:cxnSp macro="">
      <xdr:nvCxnSpPr>
        <xdr:cNvPr id="387" name="直線コネクタ 386"/>
        <xdr:cNvCxnSpPr/>
      </xdr:nvCxnSpPr>
      <xdr:spPr>
        <a:xfrm flipV="1">
          <a:off x="13192760" y="7146925"/>
          <a:ext cx="8064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138430</xdr:rowOff>
    </xdr:from>
    <xdr:to xmlns:xdr="http://schemas.openxmlformats.org/drawingml/2006/spreadsheetDrawing">
      <xdr:col>73</xdr:col>
      <xdr:colOff>44450</xdr:colOff>
      <xdr:row>40</xdr:row>
      <xdr:rowOff>71755</xdr:rowOff>
    </xdr:to>
    <xdr:sp macro="" textlink="">
      <xdr:nvSpPr>
        <xdr:cNvPr id="388" name="フローチャート: 判断 387"/>
        <xdr:cNvSpPr/>
      </xdr:nvSpPr>
      <xdr:spPr>
        <a:xfrm>
          <a:off x="13959840" y="657733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81280</xdr:rowOff>
    </xdr:from>
    <xdr:ext cx="756920" cy="249555"/>
    <xdr:sp macro="" textlink="">
      <xdr:nvSpPr>
        <xdr:cNvPr id="389" name="テキスト ボックス 388"/>
        <xdr:cNvSpPr txBox="1"/>
      </xdr:nvSpPr>
      <xdr:spPr>
        <a:xfrm>
          <a:off x="13647420" y="63550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158750</xdr:rowOff>
    </xdr:from>
    <xdr:to xmlns:xdr="http://schemas.openxmlformats.org/drawingml/2006/spreadsheetDrawing">
      <xdr:col>68</xdr:col>
      <xdr:colOff>152400</xdr:colOff>
      <xdr:row>44</xdr:row>
      <xdr:rowOff>70485</xdr:rowOff>
    </xdr:to>
    <xdr:cxnSp macro="">
      <xdr:nvCxnSpPr>
        <xdr:cNvPr id="390" name="直線コネクタ 389"/>
        <xdr:cNvCxnSpPr/>
      </xdr:nvCxnSpPr>
      <xdr:spPr>
        <a:xfrm flipV="1">
          <a:off x="12374880" y="7258050"/>
          <a:ext cx="8178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116840</xdr:rowOff>
    </xdr:from>
    <xdr:to xmlns:xdr="http://schemas.openxmlformats.org/drawingml/2006/spreadsheetDrawing">
      <xdr:col>68</xdr:col>
      <xdr:colOff>191770</xdr:colOff>
      <xdr:row>40</xdr:row>
      <xdr:rowOff>50165</xdr:rowOff>
    </xdr:to>
    <xdr:sp macro="" textlink="">
      <xdr:nvSpPr>
        <xdr:cNvPr id="391" name="フローチャート: 判断 390"/>
        <xdr:cNvSpPr/>
      </xdr:nvSpPr>
      <xdr:spPr>
        <a:xfrm>
          <a:off x="13141960" y="655574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59690</xdr:rowOff>
    </xdr:from>
    <xdr:ext cx="756920" cy="246380"/>
    <xdr:sp macro="" textlink="">
      <xdr:nvSpPr>
        <xdr:cNvPr id="392" name="テキスト ボックス 391"/>
        <xdr:cNvSpPr txBox="1"/>
      </xdr:nvSpPr>
      <xdr:spPr>
        <a:xfrm>
          <a:off x="12847320" y="633349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127635</xdr:rowOff>
    </xdr:from>
    <xdr:to xmlns:xdr="http://schemas.openxmlformats.org/drawingml/2006/spreadsheetDrawing">
      <xdr:col>64</xdr:col>
      <xdr:colOff>152400</xdr:colOff>
      <xdr:row>40</xdr:row>
      <xdr:rowOff>60960</xdr:rowOff>
    </xdr:to>
    <xdr:sp macro="" textlink="">
      <xdr:nvSpPr>
        <xdr:cNvPr id="393" name="フローチャート: 判断 392"/>
        <xdr:cNvSpPr/>
      </xdr:nvSpPr>
      <xdr:spPr>
        <a:xfrm>
          <a:off x="12324080" y="6566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70485</xdr:rowOff>
    </xdr:from>
    <xdr:ext cx="756920" cy="249555"/>
    <xdr:sp macro="" textlink="">
      <xdr:nvSpPr>
        <xdr:cNvPr id="394" name="テキスト ボックス 393"/>
        <xdr:cNvSpPr txBox="1"/>
      </xdr:nvSpPr>
      <xdr:spPr>
        <a:xfrm>
          <a:off x="12029440" y="63442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6920" cy="246380"/>
    <xdr:sp macro="" textlink="">
      <xdr:nvSpPr>
        <xdr:cNvPr id="395" name="テキスト ボックス 394"/>
        <xdr:cNvSpPr txBox="1"/>
      </xdr:nvSpPr>
      <xdr:spPr>
        <a:xfrm>
          <a:off x="153797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6920" cy="246380"/>
    <xdr:sp macro="" textlink="">
      <xdr:nvSpPr>
        <xdr:cNvPr id="396" name="テキスト ボックス 395"/>
        <xdr:cNvSpPr txBox="1"/>
      </xdr:nvSpPr>
      <xdr:spPr>
        <a:xfrm>
          <a:off x="1461262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6380"/>
    <xdr:sp macro="" textlink="">
      <xdr:nvSpPr>
        <xdr:cNvPr id="397" name="テキスト ボックス 396"/>
        <xdr:cNvSpPr txBox="1"/>
      </xdr:nvSpPr>
      <xdr:spPr>
        <a:xfrm>
          <a:off x="13807440" y="78860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6920" cy="246380"/>
    <xdr:sp macro="" textlink="">
      <xdr:nvSpPr>
        <xdr:cNvPr id="398" name="テキスト ボックス 397"/>
        <xdr:cNvSpPr txBox="1"/>
      </xdr:nvSpPr>
      <xdr:spPr>
        <a:xfrm>
          <a:off x="1299464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6920" cy="246380"/>
    <xdr:sp macro="" textlink="">
      <xdr:nvSpPr>
        <xdr:cNvPr id="399" name="テキスト ボックス 398"/>
        <xdr:cNvSpPr txBox="1"/>
      </xdr:nvSpPr>
      <xdr:spPr>
        <a:xfrm>
          <a:off x="1217676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119380</xdr:rowOff>
    </xdr:from>
    <xdr:to xmlns:xdr="http://schemas.openxmlformats.org/drawingml/2006/spreadsheetDrawing">
      <xdr:col>81</xdr:col>
      <xdr:colOff>95250</xdr:colOff>
      <xdr:row>43</xdr:row>
      <xdr:rowOff>52070</xdr:rowOff>
    </xdr:to>
    <xdr:sp macro="" textlink="">
      <xdr:nvSpPr>
        <xdr:cNvPr id="400" name="楕円 399"/>
        <xdr:cNvSpPr/>
      </xdr:nvSpPr>
      <xdr:spPr>
        <a:xfrm>
          <a:off x="15533370" y="70535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92710</xdr:rowOff>
    </xdr:from>
    <xdr:ext cx="756920" cy="246380"/>
    <xdr:sp macro="" textlink="">
      <xdr:nvSpPr>
        <xdr:cNvPr id="401" name="公債費負担の状況該当値テキスト"/>
        <xdr:cNvSpPr txBox="1"/>
      </xdr:nvSpPr>
      <xdr:spPr>
        <a:xfrm>
          <a:off x="15666720" y="702691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107950</xdr:rowOff>
    </xdr:from>
    <xdr:to xmlns:xdr="http://schemas.openxmlformats.org/drawingml/2006/spreadsheetDrawing">
      <xdr:col>77</xdr:col>
      <xdr:colOff>95250</xdr:colOff>
      <xdr:row>43</xdr:row>
      <xdr:rowOff>40640</xdr:rowOff>
    </xdr:to>
    <xdr:sp macro="" textlink="">
      <xdr:nvSpPr>
        <xdr:cNvPr id="402" name="楕円 401"/>
        <xdr:cNvSpPr/>
      </xdr:nvSpPr>
      <xdr:spPr>
        <a:xfrm>
          <a:off x="14766290" y="70421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26670</xdr:rowOff>
    </xdr:from>
    <xdr:ext cx="731520" cy="246380"/>
    <xdr:sp macro="" textlink="">
      <xdr:nvSpPr>
        <xdr:cNvPr id="403" name="テキスト ボックス 402"/>
        <xdr:cNvSpPr txBox="1"/>
      </xdr:nvSpPr>
      <xdr:spPr>
        <a:xfrm>
          <a:off x="14465300" y="7125970"/>
          <a:ext cx="7315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163830</xdr:rowOff>
    </xdr:from>
    <xdr:to xmlns:xdr="http://schemas.openxmlformats.org/drawingml/2006/spreadsheetDrawing">
      <xdr:col>73</xdr:col>
      <xdr:colOff>44450</xdr:colOff>
      <xdr:row>43</xdr:row>
      <xdr:rowOff>96520</xdr:rowOff>
    </xdr:to>
    <xdr:sp macro="" textlink="">
      <xdr:nvSpPr>
        <xdr:cNvPr id="404" name="楕円 403"/>
        <xdr:cNvSpPr/>
      </xdr:nvSpPr>
      <xdr:spPr>
        <a:xfrm>
          <a:off x="13959840" y="70980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81915</xdr:rowOff>
    </xdr:from>
    <xdr:ext cx="756920" cy="249555"/>
    <xdr:sp macro="" textlink="">
      <xdr:nvSpPr>
        <xdr:cNvPr id="405" name="テキスト ボックス 404"/>
        <xdr:cNvSpPr txBox="1"/>
      </xdr:nvSpPr>
      <xdr:spPr>
        <a:xfrm>
          <a:off x="13647420" y="71812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109220</xdr:rowOff>
    </xdr:from>
    <xdr:to xmlns:xdr="http://schemas.openxmlformats.org/drawingml/2006/spreadsheetDrawing">
      <xdr:col>68</xdr:col>
      <xdr:colOff>191770</xdr:colOff>
      <xdr:row>44</xdr:row>
      <xdr:rowOff>41910</xdr:rowOff>
    </xdr:to>
    <xdr:sp macro="" textlink="">
      <xdr:nvSpPr>
        <xdr:cNvPr id="406" name="楕円 405"/>
        <xdr:cNvSpPr/>
      </xdr:nvSpPr>
      <xdr:spPr>
        <a:xfrm>
          <a:off x="13141960" y="72085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27940</xdr:rowOff>
    </xdr:from>
    <xdr:ext cx="756920" cy="244475"/>
    <xdr:sp macro="" textlink="">
      <xdr:nvSpPr>
        <xdr:cNvPr id="407" name="テキスト ボックス 406"/>
        <xdr:cNvSpPr txBox="1"/>
      </xdr:nvSpPr>
      <xdr:spPr>
        <a:xfrm>
          <a:off x="12847320" y="729234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21590</xdr:rowOff>
    </xdr:from>
    <xdr:to xmlns:xdr="http://schemas.openxmlformats.org/drawingml/2006/spreadsheetDrawing">
      <xdr:col>64</xdr:col>
      <xdr:colOff>152400</xdr:colOff>
      <xdr:row>44</xdr:row>
      <xdr:rowOff>119380</xdr:rowOff>
    </xdr:to>
    <xdr:sp macro="" textlink="">
      <xdr:nvSpPr>
        <xdr:cNvPr id="408" name="楕円 407"/>
        <xdr:cNvSpPr/>
      </xdr:nvSpPr>
      <xdr:spPr>
        <a:xfrm>
          <a:off x="12324080" y="728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104775</xdr:rowOff>
    </xdr:from>
    <xdr:ext cx="756920" cy="247650"/>
    <xdr:sp macro="" textlink="">
      <xdr:nvSpPr>
        <xdr:cNvPr id="409" name="テキスト ボックス 408"/>
        <xdr:cNvSpPr txBox="1"/>
      </xdr:nvSpPr>
      <xdr:spPr>
        <a:xfrm>
          <a:off x="12029440" y="736917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0" name="正方形/長方形 409"/>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295275"/>
    <xdr:sp macro="" textlink="">
      <xdr:nvSpPr>
        <xdr:cNvPr id="411" name="テキスト ボックス 410"/>
        <xdr:cNvSpPr txBox="1"/>
      </xdr:nvSpPr>
      <xdr:spPr>
        <a:xfrm>
          <a:off x="12602845" y="1510665"/>
          <a:ext cx="143383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2" name="テキスト ボックス 411"/>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4" name="正方形/長方形 413"/>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6" name="正方形/長方形 415"/>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8" name="正方形/長方形 417"/>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9" name="正方形/長方形 418"/>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0" name="正方形/長方形 419"/>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1" name="正方形/長方形 420"/>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2" name="テキスト ボックス 421"/>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将来負担比率は昨年度と比較し18.2</a:t>
          </a:r>
          <a:r>
            <a:rPr kumimoji="1" lang="ja-JP" altLang="en-US" sz="1300">
              <a:latin typeface="ＭＳ Ｐゴシック"/>
              <a:ea typeface="ＭＳ Ｐゴシック"/>
            </a:rPr>
            <a:t>ポイント低下している。これは、市債等の返済が進んだことにより、分子となる債務全体の負担額が減少したことに加え、分母となる税収入などの財源も増加し、比率は低下した。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将来負担比率は、猪名川上流ごみ処理施設組合の基幹施設改良工事を令和9年度に控えているものの、長期的には減少していく見込みである。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投資的事業の実施にあたっては、今後も国の財源を積極的に活用するなど、将来の負担に配慮した財政運営を行っていく。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2090"/>
    <xdr:sp macro="" textlink="">
      <xdr:nvSpPr>
        <xdr:cNvPr id="423" name="テキスト ボックス 422"/>
        <xdr:cNvSpPr txBox="1"/>
      </xdr:nvSpPr>
      <xdr:spPr>
        <a:xfrm>
          <a:off x="11704320" y="1711960"/>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4" name="直線コネクタ 423"/>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6380"/>
    <xdr:sp macro="" textlink="">
      <xdr:nvSpPr>
        <xdr:cNvPr id="425" name="テキスト ボックス 424"/>
        <xdr:cNvSpPr txBox="1"/>
      </xdr:nvSpPr>
      <xdr:spPr>
        <a:xfrm>
          <a:off x="11051540" y="40824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6" name="直線コネクタ 425"/>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4475"/>
    <xdr:sp macro="" textlink="">
      <xdr:nvSpPr>
        <xdr:cNvPr id="427" name="テキスト ボックス 426"/>
        <xdr:cNvSpPr txBox="1"/>
      </xdr:nvSpPr>
      <xdr:spPr>
        <a:xfrm>
          <a:off x="11051540" y="36950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28" name="直線コネクタ 427"/>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7650"/>
    <xdr:sp macro="" textlink="">
      <xdr:nvSpPr>
        <xdr:cNvPr id="429" name="テキスト ボックス 428"/>
        <xdr:cNvSpPr txBox="1"/>
      </xdr:nvSpPr>
      <xdr:spPr>
        <a:xfrm>
          <a:off x="11051540" y="33077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0" name="直線コネクタ 429"/>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1" name="テキスト ボックス 430"/>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2" name="直線コネクタ 431"/>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6380"/>
    <xdr:sp macro="" textlink="">
      <xdr:nvSpPr>
        <xdr:cNvPr id="433" name="テキスト ボックス 432"/>
        <xdr:cNvSpPr txBox="1"/>
      </xdr:nvSpPr>
      <xdr:spPr>
        <a:xfrm>
          <a:off x="11051540" y="25336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4" name="直線コネクタ 433"/>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5" name="テキスト ボックス 434"/>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6" name="直線コネクタ 435"/>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7"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19</xdr:row>
      <xdr:rowOff>101600</xdr:rowOff>
    </xdr:to>
    <xdr:cxnSp macro="">
      <xdr:nvCxnSpPr>
        <xdr:cNvPr id="438" name="直線コネクタ 437"/>
        <xdr:cNvCxnSpPr/>
      </xdr:nvCxnSpPr>
      <xdr:spPr>
        <a:xfrm flipV="1">
          <a:off x="15577820" y="228282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74295</xdr:rowOff>
    </xdr:from>
    <xdr:ext cx="756920" cy="247650"/>
    <xdr:sp macro="" textlink="">
      <xdr:nvSpPr>
        <xdr:cNvPr id="439" name="将来負担の状況最小値テキスト"/>
        <xdr:cNvSpPr txBox="1"/>
      </xdr:nvSpPr>
      <xdr:spPr>
        <a:xfrm>
          <a:off x="15666720" y="321119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101600</xdr:rowOff>
    </xdr:from>
    <xdr:to xmlns:xdr="http://schemas.openxmlformats.org/drawingml/2006/spreadsheetDrawing">
      <xdr:col>81</xdr:col>
      <xdr:colOff>133350</xdr:colOff>
      <xdr:row>19</xdr:row>
      <xdr:rowOff>101600</xdr:rowOff>
    </xdr:to>
    <xdr:cxnSp macro="">
      <xdr:nvCxnSpPr>
        <xdr:cNvPr id="440" name="直線コネクタ 439"/>
        <xdr:cNvCxnSpPr/>
      </xdr:nvCxnSpPr>
      <xdr:spPr>
        <a:xfrm>
          <a:off x="15506700" y="3238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56920" cy="247650"/>
    <xdr:sp macro="" textlink="">
      <xdr:nvSpPr>
        <xdr:cNvPr id="441" name="将来負担の状況最大値テキスト"/>
        <xdr:cNvSpPr txBox="1"/>
      </xdr:nvSpPr>
      <xdr:spPr>
        <a:xfrm>
          <a:off x="15666720" y="198691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2" name="直線コネクタ 441"/>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93980</xdr:rowOff>
    </xdr:from>
    <xdr:to xmlns:xdr="http://schemas.openxmlformats.org/drawingml/2006/spreadsheetDrawing">
      <xdr:col>81</xdr:col>
      <xdr:colOff>44450</xdr:colOff>
      <xdr:row>20</xdr:row>
      <xdr:rowOff>163195</xdr:rowOff>
    </xdr:to>
    <xdr:cxnSp macro="">
      <xdr:nvCxnSpPr>
        <xdr:cNvPr id="443" name="直線コネクタ 442"/>
        <xdr:cNvCxnSpPr/>
      </xdr:nvCxnSpPr>
      <xdr:spPr>
        <a:xfrm flipV="1">
          <a:off x="14810740" y="3230880"/>
          <a:ext cx="76708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116205</xdr:rowOff>
    </xdr:from>
    <xdr:ext cx="756920" cy="244475"/>
    <xdr:sp macro="" textlink="">
      <xdr:nvSpPr>
        <xdr:cNvPr id="444" name="将来負担の状況平均値テキスト"/>
        <xdr:cNvSpPr txBox="1"/>
      </xdr:nvSpPr>
      <xdr:spPr>
        <a:xfrm>
          <a:off x="15666720" y="2097405"/>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87630</xdr:rowOff>
    </xdr:from>
    <xdr:to xmlns:xdr="http://schemas.openxmlformats.org/drawingml/2006/spreadsheetDrawing">
      <xdr:col>81</xdr:col>
      <xdr:colOff>95250</xdr:colOff>
      <xdr:row>14</xdr:row>
      <xdr:rowOff>20320</xdr:rowOff>
    </xdr:to>
    <xdr:sp macro="" textlink="">
      <xdr:nvSpPr>
        <xdr:cNvPr id="445" name="フローチャート: 判断 444"/>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20</xdr:row>
      <xdr:rowOff>158750</xdr:rowOff>
    </xdr:from>
    <xdr:to xmlns:xdr="http://schemas.openxmlformats.org/drawingml/2006/spreadsheetDrawing">
      <xdr:col>77</xdr:col>
      <xdr:colOff>44450</xdr:colOff>
      <xdr:row>20</xdr:row>
      <xdr:rowOff>163195</xdr:rowOff>
    </xdr:to>
    <xdr:cxnSp macro="">
      <xdr:nvCxnSpPr>
        <xdr:cNvPr id="446" name="直線コネクタ 445"/>
        <xdr:cNvCxnSpPr/>
      </xdr:nvCxnSpPr>
      <xdr:spPr>
        <a:xfrm>
          <a:off x="13999210" y="3460750"/>
          <a:ext cx="8115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88900</xdr:rowOff>
    </xdr:from>
    <xdr:to xmlns:xdr="http://schemas.openxmlformats.org/drawingml/2006/spreadsheetDrawing">
      <xdr:col>77</xdr:col>
      <xdr:colOff>95250</xdr:colOff>
      <xdr:row>14</xdr:row>
      <xdr:rowOff>21590</xdr:rowOff>
    </xdr:to>
    <xdr:sp macro="" textlink="">
      <xdr:nvSpPr>
        <xdr:cNvPr id="447" name="フローチャート: 判断 446"/>
        <xdr:cNvSpPr/>
      </xdr:nvSpPr>
      <xdr:spPr>
        <a:xfrm>
          <a:off x="14766290" y="22352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1520" cy="244475"/>
    <xdr:sp macro="" textlink="">
      <xdr:nvSpPr>
        <xdr:cNvPr id="448" name="テキスト ボックス 447"/>
        <xdr:cNvSpPr txBox="1"/>
      </xdr:nvSpPr>
      <xdr:spPr>
        <a:xfrm>
          <a:off x="14465300" y="201231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158750</xdr:rowOff>
    </xdr:from>
    <xdr:to xmlns:xdr="http://schemas.openxmlformats.org/drawingml/2006/spreadsheetDrawing">
      <xdr:col>72</xdr:col>
      <xdr:colOff>191770</xdr:colOff>
      <xdr:row>21</xdr:row>
      <xdr:rowOff>125095</xdr:rowOff>
    </xdr:to>
    <xdr:cxnSp macro="">
      <xdr:nvCxnSpPr>
        <xdr:cNvPr id="449" name="直線コネクタ 448"/>
        <xdr:cNvCxnSpPr/>
      </xdr:nvCxnSpPr>
      <xdr:spPr>
        <a:xfrm flipV="1">
          <a:off x="13192760" y="3460750"/>
          <a:ext cx="8064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152400</xdr:rowOff>
    </xdr:from>
    <xdr:to xmlns:xdr="http://schemas.openxmlformats.org/drawingml/2006/spreadsheetDrawing">
      <xdr:col>73</xdr:col>
      <xdr:colOff>44450</xdr:colOff>
      <xdr:row>14</xdr:row>
      <xdr:rowOff>85090</xdr:rowOff>
    </xdr:to>
    <xdr:sp macro="" textlink="">
      <xdr:nvSpPr>
        <xdr:cNvPr id="450" name="フローチャート: 判断 449"/>
        <xdr:cNvSpPr/>
      </xdr:nvSpPr>
      <xdr:spPr>
        <a:xfrm>
          <a:off x="13959840" y="22987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94615</xdr:rowOff>
    </xdr:from>
    <xdr:ext cx="756920" cy="244475"/>
    <xdr:sp macro="" textlink="">
      <xdr:nvSpPr>
        <xdr:cNvPr id="451" name="テキスト ボックス 450"/>
        <xdr:cNvSpPr txBox="1"/>
      </xdr:nvSpPr>
      <xdr:spPr>
        <a:xfrm>
          <a:off x="13647420" y="207581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125095</xdr:rowOff>
    </xdr:from>
    <xdr:to xmlns:xdr="http://schemas.openxmlformats.org/drawingml/2006/spreadsheetDrawing">
      <xdr:col>68</xdr:col>
      <xdr:colOff>152400</xdr:colOff>
      <xdr:row>22</xdr:row>
      <xdr:rowOff>43180</xdr:rowOff>
    </xdr:to>
    <xdr:cxnSp macro="">
      <xdr:nvCxnSpPr>
        <xdr:cNvPr id="452" name="直線コネクタ 451"/>
        <xdr:cNvCxnSpPr/>
      </xdr:nvCxnSpPr>
      <xdr:spPr>
        <a:xfrm flipV="1">
          <a:off x="12374880" y="359219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13970</xdr:rowOff>
    </xdr:from>
    <xdr:to xmlns:xdr="http://schemas.openxmlformats.org/drawingml/2006/spreadsheetDrawing">
      <xdr:col>68</xdr:col>
      <xdr:colOff>191770</xdr:colOff>
      <xdr:row>14</xdr:row>
      <xdr:rowOff>111760</xdr:rowOff>
    </xdr:to>
    <xdr:sp macro="" textlink="">
      <xdr:nvSpPr>
        <xdr:cNvPr id="453" name="フローチャート: 判断 452"/>
        <xdr:cNvSpPr/>
      </xdr:nvSpPr>
      <xdr:spPr>
        <a:xfrm>
          <a:off x="13141960" y="23253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121920</xdr:rowOff>
    </xdr:from>
    <xdr:ext cx="756920" cy="246380"/>
    <xdr:sp macro="" textlink="">
      <xdr:nvSpPr>
        <xdr:cNvPr id="454" name="テキスト ボックス 453"/>
        <xdr:cNvSpPr txBox="1"/>
      </xdr:nvSpPr>
      <xdr:spPr>
        <a:xfrm>
          <a:off x="12847320" y="210312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67310</xdr:rowOff>
    </xdr:from>
    <xdr:to xmlns:xdr="http://schemas.openxmlformats.org/drawingml/2006/spreadsheetDrawing">
      <xdr:col>64</xdr:col>
      <xdr:colOff>152400</xdr:colOff>
      <xdr:row>14</xdr:row>
      <xdr:rowOff>165100</xdr:rowOff>
    </xdr:to>
    <xdr:sp macro="" textlink="">
      <xdr:nvSpPr>
        <xdr:cNvPr id="455" name="フローチャート: 判断 454"/>
        <xdr:cNvSpPr/>
      </xdr:nvSpPr>
      <xdr:spPr>
        <a:xfrm>
          <a:off x="12324080" y="237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xdr:rowOff>
    </xdr:from>
    <xdr:ext cx="756920" cy="249555"/>
    <xdr:sp macro="" textlink="">
      <xdr:nvSpPr>
        <xdr:cNvPr id="456" name="テキスト ボックス 455"/>
        <xdr:cNvSpPr txBox="1"/>
      </xdr:nvSpPr>
      <xdr:spPr>
        <a:xfrm>
          <a:off x="12029440" y="215582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6920" cy="246380"/>
    <xdr:sp macro="" textlink="">
      <xdr:nvSpPr>
        <xdr:cNvPr id="457" name="テキスト ボックス 456"/>
        <xdr:cNvSpPr txBox="1"/>
      </xdr:nvSpPr>
      <xdr:spPr>
        <a:xfrm>
          <a:off x="1537970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6920" cy="246380"/>
    <xdr:sp macro="" textlink="">
      <xdr:nvSpPr>
        <xdr:cNvPr id="458" name="テキスト ボックス 457"/>
        <xdr:cNvSpPr txBox="1"/>
      </xdr:nvSpPr>
      <xdr:spPr>
        <a:xfrm>
          <a:off x="1461262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6380"/>
    <xdr:sp macro="" textlink="">
      <xdr:nvSpPr>
        <xdr:cNvPr id="459" name="テキスト ボックス 458"/>
        <xdr:cNvSpPr txBox="1"/>
      </xdr:nvSpPr>
      <xdr:spPr>
        <a:xfrm>
          <a:off x="13807440" y="42170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6920" cy="246380"/>
    <xdr:sp macro="" textlink="">
      <xdr:nvSpPr>
        <xdr:cNvPr id="460" name="テキスト ボックス 459"/>
        <xdr:cNvSpPr txBox="1"/>
      </xdr:nvSpPr>
      <xdr:spPr>
        <a:xfrm>
          <a:off x="1299464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6920" cy="246380"/>
    <xdr:sp macro="" textlink="">
      <xdr:nvSpPr>
        <xdr:cNvPr id="461" name="テキスト ボックス 460"/>
        <xdr:cNvSpPr txBox="1"/>
      </xdr:nvSpPr>
      <xdr:spPr>
        <a:xfrm>
          <a:off x="1217676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19</xdr:row>
      <xdr:rowOff>44450</xdr:rowOff>
    </xdr:from>
    <xdr:to xmlns:xdr="http://schemas.openxmlformats.org/drawingml/2006/spreadsheetDrawing">
      <xdr:col>81</xdr:col>
      <xdr:colOff>95250</xdr:colOff>
      <xdr:row>19</xdr:row>
      <xdr:rowOff>142240</xdr:rowOff>
    </xdr:to>
    <xdr:sp macro="" textlink="">
      <xdr:nvSpPr>
        <xdr:cNvPr id="462" name="楕円 461"/>
        <xdr:cNvSpPr/>
      </xdr:nvSpPr>
      <xdr:spPr>
        <a:xfrm>
          <a:off x="15533370" y="31813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109220</xdr:rowOff>
    </xdr:from>
    <xdr:ext cx="756920" cy="248920"/>
    <xdr:sp macro="" textlink="">
      <xdr:nvSpPr>
        <xdr:cNvPr id="463" name="将来負担の状況該当値テキスト"/>
        <xdr:cNvSpPr txBox="1"/>
      </xdr:nvSpPr>
      <xdr:spPr>
        <a:xfrm>
          <a:off x="15666720" y="308102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20</xdr:row>
      <xdr:rowOff>114300</xdr:rowOff>
    </xdr:from>
    <xdr:to xmlns:xdr="http://schemas.openxmlformats.org/drawingml/2006/spreadsheetDrawing">
      <xdr:col>77</xdr:col>
      <xdr:colOff>95250</xdr:colOff>
      <xdr:row>21</xdr:row>
      <xdr:rowOff>46990</xdr:rowOff>
    </xdr:to>
    <xdr:sp macro="" textlink="">
      <xdr:nvSpPr>
        <xdr:cNvPr id="464" name="楕円 463"/>
        <xdr:cNvSpPr/>
      </xdr:nvSpPr>
      <xdr:spPr>
        <a:xfrm>
          <a:off x="14766290" y="34163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32385</xdr:rowOff>
    </xdr:from>
    <xdr:ext cx="731520" cy="248920"/>
    <xdr:sp macro="" textlink="">
      <xdr:nvSpPr>
        <xdr:cNvPr id="465" name="テキスト ボックス 464"/>
        <xdr:cNvSpPr txBox="1"/>
      </xdr:nvSpPr>
      <xdr:spPr>
        <a:xfrm>
          <a:off x="14465300" y="3499485"/>
          <a:ext cx="7315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109220</xdr:rowOff>
    </xdr:from>
    <xdr:to xmlns:xdr="http://schemas.openxmlformats.org/drawingml/2006/spreadsheetDrawing">
      <xdr:col>73</xdr:col>
      <xdr:colOff>44450</xdr:colOff>
      <xdr:row>21</xdr:row>
      <xdr:rowOff>41910</xdr:rowOff>
    </xdr:to>
    <xdr:sp macro="" textlink="">
      <xdr:nvSpPr>
        <xdr:cNvPr id="466" name="楕円 465"/>
        <xdr:cNvSpPr/>
      </xdr:nvSpPr>
      <xdr:spPr>
        <a:xfrm>
          <a:off x="13959840" y="34112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27940</xdr:rowOff>
    </xdr:from>
    <xdr:ext cx="756920" cy="244475"/>
    <xdr:sp macro="" textlink="">
      <xdr:nvSpPr>
        <xdr:cNvPr id="467" name="テキスト ボックス 466"/>
        <xdr:cNvSpPr txBox="1"/>
      </xdr:nvSpPr>
      <xdr:spPr>
        <a:xfrm>
          <a:off x="13647420" y="349504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75565</xdr:rowOff>
    </xdr:from>
    <xdr:to xmlns:xdr="http://schemas.openxmlformats.org/drawingml/2006/spreadsheetDrawing">
      <xdr:col>68</xdr:col>
      <xdr:colOff>191770</xdr:colOff>
      <xdr:row>22</xdr:row>
      <xdr:rowOff>8255</xdr:rowOff>
    </xdr:to>
    <xdr:sp macro="" textlink="">
      <xdr:nvSpPr>
        <xdr:cNvPr id="468" name="楕円 467"/>
        <xdr:cNvSpPr/>
      </xdr:nvSpPr>
      <xdr:spPr>
        <a:xfrm>
          <a:off x="13141960" y="35426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159385</xdr:rowOff>
    </xdr:from>
    <xdr:ext cx="756920" cy="246380"/>
    <xdr:sp macro="" textlink="">
      <xdr:nvSpPr>
        <xdr:cNvPr id="469" name="テキスト ボックス 468"/>
        <xdr:cNvSpPr txBox="1"/>
      </xdr:nvSpPr>
      <xdr:spPr>
        <a:xfrm>
          <a:off x="12847320" y="362648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160020</xdr:rowOff>
    </xdr:from>
    <xdr:to xmlns:xdr="http://schemas.openxmlformats.org/drawingml/2006/spreadsheetDrawing">
      <xdr:col>64</xdr:col>
      <xdr:colOff>152400</xdr:colOff>
      <xdr:row>22</xdr:row>
      <xdr:rowOff>92710</xdr:rowOff>
    </xdr:to>
    <xdr:sp macro="" textlink="">
      <xdr:nvSpPr>
        <xdr:cNvPr id="470" name="楕円 469"/>
        <xdr:cNvSpPr/>
      </xdr:nvSpPr>
      <xdr:spPr>
        <a:xfrm>
          <a:off x="12324080" y="362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77470</xdr:rowOff>
    </xdr:from>
    <xdr:ext cx="756920" cy="249555"/>
    <xdr:sp macro="" textlink="">
      <xdr:nvSpPr>
        <xdr:cNvPr id="471" name="テキスト ボックス 470"/>
        <xdr:cNvSpPr txBox="1"/>
      </xdr:nvSpPr>
      <xdr:spPr>
        <a:xfrm>
          <a:off x="12029440" y="37096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4000"/>
    <xdr:sp macro="" textlink="">
      <xdr:nvSpPr>
        <xdr:cNvPr id="30" name="テキスト ボックス 29"/>
        <xdr:cNvSpPr txBox="1"/>
      </xdr:nvSpPr>
      <xdr:spPr>
        <a:xfrm>
          <a:off x="647065"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4000"/>
    <xdr:sp macro="" textlink="">
      <xdr:nvSpPr>
        <xdr:cNvPr id="31" name="テキスト ボックス 30"/>
        <xdr:cNvSpPr txBox="1"/>
      </xdr:nvSpPr>
      <xdr:spPr>
        <a:xfrm>
          <a:off x="647065" y="37465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人事院勧告に対応した給与の増加等により、当該指標は昨年度と比較し</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今後も当市の財政状況等も見据えながら、</a:t>
          </a:r>
          <a:r>
            <a:rPr kumimoji="1" lang="ja-JP" altLang="en-US" sz="1300">
              <a:latin typeface="ＭＳ Ｐゴシック"/>
              <a:ea typeface="ＭＳ Ｐゴシック"/>
            </a:rPr>
            <a:t/>
          </a:r>
          <a:r>
            <a:rPr kumimoji="1" lang="ja-JP" altLang="en-US" sz="1300">
              <a:solidFill>
                <a:sysClr val="windowText" lastClr="000000"/>
              </a:solidFill>
              <a:latin typeface="ＭＳ Ｐゴシック"/>
              <a:ea typeface="ＭＳ Ｐゴシック"/>
            </a:rPr>
            <a:t>引き続き適正な定員管理を実施する。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4000"/>
    <xdr:sp macro="" textlink="">
      <xdr:nvSpPr>
        <xdr:cNvPr id="47" name="テキスト ボックス 46"/>
        <xdr:cNvSpPr txBox="1"/>
      </xdr:nvSpPr>
      <xdr:spPr>
        <a:xfrm>
          <a:off x="23685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4000"/>
    <xdr:sp macro="" textlink="">
      <xdr:nvSpPr>
        <xdr:cNvPr id="51" name="テキスト ボックス 50"/>
        <xdr:cNvSpPr txBox="1"/>
      </xdr:nvSpPr>
      <xdr:spPr>
        <a:xfrm>
          <a:off x="236855" y="6761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4000"/>
    <xdr:sp macro="" textlink="">
      <xdr:nvSpPr>
        <xdr:cNvPr id="57" name="テキスト ボックス 56"/>
        <xdr:cNvSpPr txBox="1"/>
      </xdr:nvSpPr>
      <xdr:spPr>
        <a:xfrm>
          <a:off x="236855" y="5781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4000"/>
    <xdr:sp macro="" textlink="">
      <xdr:nvSpPr>
        <xdr:cNvPr id="61" name="テキスト ボックス 60"/>
        <xdr:cNvSpPr txBox="1"/>
      </xdr:nvSpPr>
      <xdr:spPr>
        <a:xfrm>
          <a:off x="23685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113665</xdr:rowOff>
    </xdr:from>
    <xdr:to xmlns:xdr="http://schemas.openxmlformats.org/drawingml/2006/spreadsheetDrawing">
      <xdr:col>24</xdr:col>
      <xdr:colOff>25400</xdr:colOff>
      <xdr:row>42</xdr:row>
      <xdr:rowOff>94615</xdr:rowOff>
    </xdr:to>
    <xdr:cxnSp macro="">
      <xdr:nvCxnSpPr>
        <xdr:cNvPr id="63" name="直線コネクタ 62"/>
        <xdr:cNvCxnSpPr/>
      </xdr:nvCxnSpPr>
      <xdr:spPr>
        <a:xfrm flipV="1">
          <a:off x="4414520" y="577151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66675</xdr:rowOff>
    </xdr:from>
    <xdr:ext cx="756920" cy="254000"/>
    <xdr:sp macro="" textlink="">
      <xdr:nvSpPr>
        <xdr:cNvPr id="64" name="人件費最小値テキスト"/>
        <xdr:cNvSpPr txBox="1"/>
      </xdr:nvSpPr>
      <xdr:spPr>
        <a:xfrm>
          <a:off x="4503420" y="72675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94615</xdr:rowOff>
    </xdr:from>
    <xdr:to xmlns:xdr="http://schemas.openxmlformats.org/drawingml/2006/spreadsheetDrawing">
      <xdr:col>24</xdr:col>
      <xdr:colOff>114300</xdr:colOff>
      <xdr:row>42</xdr:row>
      <xdr:rowOff>94615</xdr:rowOff>
    </xdr:to>
    <xdr:cxnSp macro="">
      <xdr:nvCxnSpPr>
        <xdr:cNvPr id="65" name="直線コネクタ 64"/>
        <xdr:cNvCxnSpPr/>
      </xdr:nvCxnSpPr>
      <xdr:spPr>
        <a:xfrm>
          <a:off x="4342765" y="7295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29210</xdr:rowOff>
    </xdr:from>
    <xdr:ext cx="756920" cy="254000"/>
    <xdr:sp macro="" textlink="">
      <xdr:nvSpPr>
        <xdr:cNvPr id="66" name="人件費最大値テキスト"/>
        <xdr:cNvSpPr txBox="1"/>
      </xdr:nvSpPr>
      <xdr:spPr>
        <a:xfrm>
          <a:off x="4503420" y="55156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113665</xdr:rowOff>
    </xdr:from>
    <xdr:to xmlns:xdr="http://schemas.openxmlformats.org/drawingml/2006/spreadsheetDrawing">
      <xdr:col>24</xdr:col>
      <xdr:colOff>114300</xdr:colOff>
      <xdr:row>33</xdr:row>
      <xdr:rowOff>113665</xdr:rowOff>
    </xdr:to>
    <xdr:cxnSp macro="">
      <xdr:nvCxnSpPr>
        <xdr:cNvPr id="67" name="直線コネクタ 66"/>
        <xdr:cNvCxnSpPr/>
      </xdr:nvCxnSpPr>
      <xdr:spPr>
        <a:xfrm>
          <a:off x="4342765" y="5771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41</xdr:row>
      <xdr:rowOff>37465</xdr:rowOff>
    </xdr:from>
    <xdr:to xmlns:xdr="http://schemas.openxmlformats.org/drawingml/2006/spreadsheetDrawing">
      <xdr:col>24</xdr:col>
      <xdr:colOff>25400</xdr:colOff>
      <xdr:row>41</xdr:row>
      <xdr:rowOff>69850</xdr:rowOff>
    </xdr:to>
    <xdr:cxnSp macro="">
      <xdr:nvCxnSpPr>
        <xdr:cNvPr id="68" name="直線コネクタ 67"/>
        <xdr:cNvCxnSpPr/>
      </xdr:nvCxnSpPr>
      <xdr:spPr>
        <a:xfrm>
          <a:off x="3657600" y="706691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71120</xdr:rowOff>
    </xdr:from>
    <xdr:ext cx="756920" cy="259080"/>
    <xdr:sp macro="" textlink="">
      <xdr:nvSpPr>
        <xdr:cNvPr id="69" name="人件費平均値テキスト"/>
        <xdr:cNvSpPr txBox="1"/>
      </xdr:nvSpPr>
      <xdr:spPr>
        <a:xfrm>
          <a:off x="4503420" y="64147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54610</xdr:rowOff>
    </xdr:from>
    <xdr:to xmlns:xdr="http://schemas.openxmlformats.org/drawingml/2006/spreadsheetDrawing">
      <xdr:col>24</xdr:col>
      <xdr:colOff>76200</xdr:colOff>
      <xdr:row>38</xdr:row>
      <xdr:rowOff>156210</xdr:rowOff>
    </xdr:to>
    <xdr:sp macro="" textlink="">
      <xdr:nvSpPr>
        <xdr:cNvPr id="70" name="フローチャート: 判断 69"/>
        <xdr:cNvSpPr/>
      </xdr:nvSpPr>
      <xdr:spPr>
        <a:xfrm>
          <a:off x="4380865" y="6569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154940</xdr:rowOff>
    </xdr:from>
    <xdr:to xmlns:xdr="http://schemas.openxmlformats.org/drawingml/2006/spreadsheetDrawing">
      <xdr:col>19</xdr:col>
      <xdr:colOff>182880</xdr:colOff>
      <xdr:row>41</xdr:row>
      <xdr:rowOff>37465</xdr:rowOff>
    </xdr:to>
    <xdr:cxnSp macro="">
      <xdr:nvCxnSpPr>
        <xdr:cNvPr id="71" name="直線コネクタ 70"/>
        <xdr:cNvCxnSpPr/>
      </xdr:nvCxnSpPr>
      <xdr:spPr>
        <a:xfrm>
          <a:off x="2841625" y="7012940"/>
          <a:ext cx="8159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130810</xdr:rowOff>
    </xdr:from>
    <xdr:to xmlns:xdr="http://schemas.openxmlformats.org/drawingml/2006/spreadsheetDrawing">
      <xdr:col>20</xdr:col>
      <xdr:colOff>38100</xdr:colOff>
      <xdr:row>39</xdr:row>
      <xdr:rowOff>60960</xdr:rowOff>
    </xdr:to>
    <xdr:sp macro="" textlink="">
      <xdr:nvSpPr>
        <xdr:cNvPr id="72" name="フローチャート: 判断 71"/>
        <xdr:cNvSpPr/>
      </xdr:nvSpPr>
      <xdr:spPr>
        <a:xfrm>
          <a:off x="3611245" y="6645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71120</xdr:rowOff>
    </xdr:from>
    <xdr:ext cx="736600" cy="259080"/>
    <xdr:sp macro="" textlink="">
      <xdr:nvSpPr>
        <xdr:cNvPr id="73" name="テキスト ボックス 72"/>
        <xdr:cNvSpPr txBox="1"/>
      </xdr:nvSpPr>
      <xdr:spPr>
        <a:xfrm>
          <a:off x="3298190" y="6414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154940</xdr:rowOff>
    </xdr:from>
    <xdr:to xmlns:xdr="http://schemas.openxmlformats.org/drawingml/2006/spreadsheetDrawing">
      <xdr:col>15</xdr:col>
      <xdr:colOff>98425</xdr:colOff>
      <xdr:row>41</xdr:row>
      <xdr:rowOff>15240</xdr:rowOff>
    </xdr:to>
    <xdr:cxnSp macro="">
      <xdr:nvCxnSpPr>
        <xdr:cNvPr id="74" name="直線コネクタ 73"/>
        <xdr:cNvCxnSpPr/>
      </xdr:nvCxnSpPr>
      <xdr:spPr>
        <a:xfrm flipV="1">
          <a:off x="2021205" y="701294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97790</xdr:rowOff>
    </xdr:from>
    <xdr:to xmlns:xdr="http://schemas.openxmlformats.org/drawingml/2006/spreadsheetDrawing">
      <xdr:col>15</xdr:col>
      <xdr:colOff>149225</xdr:colOff>
      <xdr:row>39</xdr:row>
      <xdr:rowOff>27940</xdr:rowOff>
    </xdr:to>
    <xdr:sp macro="" textlink="">
      <xdr:nvSpPr>
        <xdr:cNvPr id="75" name="フローチャート: 判断 74"/>
        <xdr:cNvSpPr/>
      </xdr:nvSpPr>
      <xdr:spPr>
        <a:xfrm>
          <a:off x="2790825"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38100</xdr:rowOff>
    </xdr:from>
    <xdr:ext cx="756920" cy="259080"/>
    <xdr:sp macro="" textlink="">
      <xdr:nvSpPr>
        <xdr:cNvPr id="76" name="テキスト ボックス 75"/>
        <xdr:cNvSpPr txBox="1"/>
      </xdr:nvSpPr>
      <xdr:spPr>
        <a:xfrm>
          <a:off x="2494915" y="6381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45085</xdr:rowOff>
    </xdr:from>
    <xdr:to xmlns:xdr="http://schemas.openxmlformats.org/drawingml/2006/spreadsheetDrawing">
      <xdr:col>11</xdr:col>
      <xdr:colOff>9525</xdr:colOff>
      <xdr:row>41</xdr:row>
      <xdr:rowOff>15240</xdr:rowOff>
    </xdr:to>
    <xdr:cxnSp macro="">
      <xdr:nvCxnSpPr>
        <xdr:cNvPr id="77" name="直線コネクタ 76"/>
        <xdr:cNvCxnSpPr/>
      </xdr:nvCxnSpPr>
      <xdr:spPr>
        <a:xfrm>
          <a:off x="1217930" y="6903085"/>
          <a:ext cx="80327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39</xdr:row>
      <xdr:rowOff>67945</xdr:rowOff>
    </xdr:from>
    <xdr:to xmlns:xdr="http://schemas.openxmlformats.org/drawingml/2006/spreadsheetDrawing">
      <xdr:col>11</xdr:col>
      <xdr:colOff>60325</xdr:colOff>
      <xdr:row>39</xdr:row>
      <xdr:rowOff>169545</xdr:rowOff>
    </xdr:to>
    <xdr:sp macro="" textlink="">
      <xdr:nvSpPr>
        <xdr:cNvPr id="78" name="フローチャート: 判断 77"/>
        <xdr:cNvSpPr/>
      </xdr:nvSpPr>
      <xdr:spPr>
        <a:xfrm>
          <a:off x="1987550" y="6754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8255</xdr:rowOff>
    </xdr:from>
    <xdr:ext cx="762000" cy="254000"/>
    <xdr:sp macro="" textlink="">
      <xdr:nvSpPr>
        <xdr:cNvPr id="79" name="テキスト ボックス 78"/>
        <xdr:cNvSpPr txBox="1"/>
      </xdr:nvSpPr>
      <xdr:spPr>
        <a:xfrm>
          <a:off x="1674495" y="6523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2540</xdr:rowOff>
    </xdr:from>
    <xdr:to xmlns:xdr="http://schemas.openxmlformats.org/drawingml/2006/spreadsheetDrawing">
      <xdr:col>6</xdr:col>
      <xdr:colOff>171450</xdr:colOff>
      <xdr:row>39</xdr:row>
      <xdr:rowOff>104140</xdr:rowOff>
    </xdr:to>
    <xdr:sp macro="" textlink="">
      <xdr:nvSpPr>
        <xdr:cNvPr id="80" name="フローチャート: 判断 79"/>
        <xdr:cNvSpPr/>
      </xdr:nvSpPr>
      <xdr:spPr>
        <a:xfrm>
          <a:off x="116713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114300</xdr:rowOff>
    </xdr:from>
    <xdr:ext cx="756920" cy="259080"/>
    <xdr:sp macro="" textlink="">
      <xdr:nvSpPr>
        <xdr:cNvPr id="81" name="テキスト ボックス 80"/>
        <xdr:cNvSpPr txBox="1"/>
      </xdr:nvSpPr>
      <xdr:spPr>
        <a:xfrm>
          <a:off x="871220" y="6457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920" cy="259080"/>
    <xdr:sp macro="" textlink="">
      <xdr:nvSpPr>
        <xdr:cNvPr id="82" name="テキスト ボックス 81"/>
        <xdr:cNvSpPr txBox="1"/>
      </xdr:nvSpPr>
      <xdr:spPr>
        <a:xfrm>
          <a:off x="421576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83" name="テキスト ボックス 82"/>
        <xdr:cNvSpPr txBox="1"/>
      </xdr:nvSpPr>
      <xdr:spPr>
        <a:xfrm>
          <a:off x="346329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6" name="テキスト ボックス 85"/>
        <xdr:cNvSpPr txBox="1"/>
      </xdr:nvSpPr>
      <xdr:spPr>
        <a:xfrm>
          <a:off x="101917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41</xdr:row>
      <xdr:rowOff>19050</xdr:rowOff>
    </xdr:from>
    <xdr:to xmlns:xdr="http://schemas.openxmlformats.org/drawingml/2006/spreadsheetDrawing">
      <xdr:col>24</xdr:col>
      <xdr:colOff>76200</xdr:colOff>
      <xdr:row>41</xdr:row>
      <xdr:rowOff>120650</xdr:rowOff>
    </xdr:to>
    <xdr:sp macro="" textlink="">
      <xdr:nvSpPr>
        <xdr:cNvPr id="87" name="楕円 86"/>
        <xdr:cNvSpPr/>
      </xdr:nvSpPr>
      <xdr:spPr>
        <a:xfrm>
          <a:off x="4380865" y="704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162560</xdr:rowOff>
    </xdr:from>
    <xdr:ext cx="756920" cy="259080"/>
    <xdr:sp macro="" textlink="">
      <xdr:nvSpPr>
        <xdr:cNvPr id="88" name="人件費該当値テキスト"/>
        <xdr:cNvSpPr txBox="1"/>
      </xdr:nvSpPr>
      <xdr:spPr>
        <a:xfrm>
          <a:off x="4503420" y="702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158115</xdr:rowOff>
    </xdr:from>
    <xdr:to xmlns:xdr="http://schemas.openxmlformats.org/drawingml/2006/spreadsheetDrawing">
      <xdr:col>20</xdr:col>
      <xdr:colOff>38100</xdr:colOff>
      <xdr:row>41</xdr:row>
      <xdr:rowOff>88265</xdr:rowOff>
    </xdr:to>
    <xdr:sp macro="" textlink="">
      <xdr:nvSpPr>
        <xdr:cNvPr id="89" name="楕円 88"/>
        <xdr:cNvSpPr/>
      </xdr:nvSpPr>
      <xdr:spPr>
        <a:xfrm>
          <a:off x="3611245" y="7016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73025</xdr:rowOff>
    </xdr:from>
    <xdr:ext cx="736600" cy="259080"/>
    <xdr:sp macro="" textlink="">
      <xdr:nvSpPr>
        <xdr:cNvPr id="90" name="テキスト ボックス 89"/>
        <xdr:cNvSpPr txBox="1"/>
      </xdr:nvSpPr>
      <xdr:spPr>
        <a:xfrm>
          <a:off x="3298190" y="7102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103505</xdr:rowOff>
    </xdr:from>
    <xdr:to xmlns:xdr="http://schemas.openxmlformats.org/drawingml/2006/spreadsheetDrawing">
      <xdr:col>15</xdr:col>
      <xdr:colOff>149225</xdr:colOff>
      <xdr:row>41</xdr:row>
      <xdr:rowOff>33655</xdr:rowOff>
    </xdr:to>
    <xdr:sp macro="" textlink="">
      <xdr:nvSpPr>
        <xdr:cNvPr id="91" name="楕円 90"/>
        <xdr:cNvSpPr/>
      </xdr:nvSpPr>
      <xdr:spPr>
        <a:xfrm>
          <a:off x="2790825"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41</xdr:row>
      <xdr:rowOff>18415</xdr:rowOff>
    </xdr:from>
    <xdr:ext cx="756920" cy="254000"/>
    <xdr:sp macro="" textlink="">
      <xdr:nvSpPr>
        <xdr:cNvPr id="92" name="テキスト ボックス 91"/>
        <xdr:cNvSpPr txBox="1"/>
      </xdr:nvSpPr>
      <xdr:spPr>
        <a:xfrm>
          <a:off x="2494915" y="70478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135890</xdr:rowOff>
    </xdr:from>
    <xdr:to xmlns:xdr="http://schemas.openxmlformats.org/drawingml/2006/spreadsheetDrawing">
      <xdr:col>11</xdr:col>
      <xdr:colOff>60325</xdr:colOff>
      <xdr:row>41</xdr:row>
      <xdr:rowOff>66040</xdr:rowOff>
    </xdr:to>
    <xdr:sp macro="" textlink="">
      <xdr:nvSpPr>
        <xdr:cNvPr id="93" name="楕円 92"/>
        <xdr:cNvSpPr/>
      </xdr:nvSpPr>
      <xdr:spPr>
        <a:xfrm>
          <a:off x="1987550" y="6993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50800</xdr:rowOff>
    </xdr:from>
    <xdr:ext cx="762000" cy="259080"/>
    <xdr:sp macro="" textlink="">
      <xdr:nvSpPr>
        <xdr:cNvPr id="94" name="テキスト ボックス 93"/>
        <xdr:cNvSpPr txBox="1"/>
      </xdr:nvSpPr>
      <xdr:spPr>
        <a:xfrm>
          <a:off x="1674495"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166370</xdr:rowOff>
    </xdr:from>
    <xdr:to xmlns:xdr="http://schemas.openxmlformats.org/drawingml/2006/spreadsheetDrawing">
      <xdr:col>6</xdr:col>
      <xdr:colOff>171450</xdr:colOff>
      <xdr:row>40</xdr:row>
      <xdr:rowOff>95885</xdr:rowOff>
    </xdr:to>
    <xdr:sp macro="" textlink="">
      <xdr:nvSpPr>
        <xdr:cNvPr id="95" name="楕円 94"/>
        <xdr:cNvSpPr/>
      </xdr:nvSpPr>
      <xdr:spPr>
        <a:xfrm>
          <a:off x="116713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80645</xdr:rowOff>
    </xdr:from>
    <xdr:ext cx="756920" cy="259080"/>
    <xdr:sp macro="" textlink="">
      <xdr:nvSpPr>
        <xdr:cNvPr id="96" name="テキスト ボックス 95"/>
        <xdr:cNvSpPr txBox="1"/>
      </xdr:nvSpPr>
      <xdr:spPr>
        <a:xfrm>
          <a:off x="871220" y="69386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中学校給食センター運営費の通年化や教育施設ICT化に係るリース料の支払い増により、当該指標については昨年度と比較し、</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今後も、歳出全体のバランスを考慮しながら、引き続き適正な支出に収まるよう管理する。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4000"/>
    <xdr:sp macro="" textlink="">
      <xdr:nvSpPr>
        <xdr:cNvPr id="110" name="テキスト ボックス 109"/>
        <xdr:cNvSpPr txBox="1"/>
      </xdr:nvSpPr>
      <xdr:spPr>
        <a:xfrm>
          <a:off x="10926445" y="3985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4000"/>
    <xdr:sp macro="" textlink="">
      <xdr:nvSpPr>
        <xdr:cNvPr id="116" name="テキスト ボックス 115"/>
        <xdr:cNvSpPr txBox="1"/>
      </xdr:nvSpPr>
      <xdr:spPr>
        <a:xfrm>
          <a:off x="10926445" y="284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4000"/>
    <xdr:sp macro="" textlink="">
      <xdr:nvSpPr>
        <xdr:cNvPr id="122" name="テキスト ボックス 121"/>
        <xdr:cNvSpPr txBox="1"/>
      </xdr:nvSpPr>
      <xdr:spPr>
        <a:xfrm>
          <a:off x="10926445" y="169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54610</xdr:rowOff>
    </xdr:from>
    <xdr:to xmlns:xdr="http://schemas.openxmlformats.org/drawingml/2006/spreadsheetDrawing">
      <xdr:col>82</xdr:col>
      <xdr:colOff>107950</xdr:colOff>
      <xdr:row>21</xdr:row>
      <xdr:rowOff>168910</xdr:rowOff>
    </xdr:to>
    <xdr:cxnSp macro="">
      <xdr:nvCxnSpPr>
        <xdr:cNvPr id="124" name="直線コネクタ 123"/>
        <xdr:cNvCxnSpPr/>
      </xdr:nvCxnSpPr>
      <xdr:spPr>
        <a:xfrm flipV="1">
          <a:off x="15104110" y="22834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140970</xdr:rowOff>
    </xdr:from>
    <xdr:ext cx="762000" cy="259080"/>
    <xdr:sp macro="" textlink="">
      <xdr:nvSpPr>
        <xdr:cNvPr id="125" name="物件費最小値テキスト"/>
        <xdr:cNvSpPr txBox="1"/>
      </xdr:nvSpPr>
      <xdr:spPr>
        <a:xfrm>
          <a:off x="1517904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168910</xdr:rowOff>
    </xdr:from>
    <xdr:to xmlns:xdr="http://schemas.openxmlformats.org/drawingml/2006/spreadsheetDrawing">
      <xdr:col>82</xdr:col>
      <xdr:colOff>182880</xdr:colOff>
      <xdr:row>21</xdr:row>
      <xdr:rowOff>168910</xdr:rowOff>
    </xdr:to>
    <xdr:cxnSp macro="">
      <xdr:nvCxnSpPr>
        <xdr:cNvPr id="126" name="直線コネクタ 125"/>
        <xdr:cNvCxnSpPr/>
      </xdr:nvCxnSpPr>
      <xdr:spPr>
        <a:xfrm>
          <a:off x="15015210" y="37693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140970</xdr:rowOff>
    </xdr:from>
    <xdr:ext cx="762000" cy="259080"/>
    <xdr:sp macro="" textlink="">
      <xdr:nvSpPr>
        <xdr:cNvPr id="127" name="物件費最大値テキスト"/>
        <xdr:cNvSpPr txBox="1"/>
      </xdr:nvSpPr>
      <xdr:spPr>
        <a:xfrm>
          <a:off x="15179040" y="20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54610</xdr:rowOff>
    </xdr:from>
    <xdr:to xmlns:xdr="http://schemas.openxmlformats.org/drawingml/2006/spreadsheetDrawing">
      <xdr:col>82</xdr:col>
      <xdr:colOff>182880</xdr:colOff>
      <xdr:row>13</xdr:row>
      <xdr:rowOff>54610</xdr:rowOff>
    </xdr:to>
    <xdr:cxnSp macro="">
      <xdr:nvCxnSpPr>
        <xdr:cNvPr id="128" name="直線コネクタ 127"/>
        <xdr:cNvCxnSpPr/>
      </xdr:nvCxnSpPr>
      <xdr:spPr>
        <a:xfrm>
          <a:off x="15015210" y="2283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96520</xdr:rowOff>
    </xdr:from>
    <xdr:to xmlns:xdr="http://schemas.openxmlformats.org/drawingml/2006/spreadsheetDrawing">
      <xdr:col>82</xdr:col>
      <xdr:colOff>107950</xdr:colOff>
      <xdr:row>14</xdr:row>
      <xdr:rowOff>142240</xdr:rowOff>
    </xdr:to>
    <xdr:cxnSp macro="">
      <xdr:nvCxnSpPr>
        <xdr:cNvPr id="129" name="直線コネクタ 128"/>
        <xdr:cNvCxnSpPr/>
      </xdr:nvCxnSpPr>
      <xdr:spPr>
        <a:xfrm>
          <a:off x="14334490" y="249682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101600</xdr:rowOff>
    </xdr:from>
    <xdr:ext cx="762000" cy="259080"/>
    <xdr:sp macro="" textlink="">
      <xdr:nvSpPr>
        <xdr:cNvPr id="130" name="物件費平均値テキスト"/>
        <xdr:cNvSpPr txBox="1"/>
      </xdr:nvSpPr>
      <xdr:spPr>
        <a:xfrm>
          <a:off x="1517904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31" name="フローチャート: 判断 130"/>
        <xdr:cNvSpPr/>
      </xdr:nvSpPr>
      <xdr:spPr>
        <a:xfrm>
          <a:off x="1505331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43180</xdr:rowOff>
    </xdr:from>
    <xdr:to xmlns:xdr="http://schemas.openxmlformats.org/drawingml/2006/spreadsheetDrawing">
      <xdr:col>78</xdr:col>
      <xdr:colOff>69850</xdr:colOff>
      <xdr:row>14</xdr:row>
      <xdr:rowOff>96520</xdr:rowOff>
    </xdr:to>
    <xdr:cxnSp macro="">
      <xdr:nvCxnSpPr>
        <xdr:cNvPr id="132" name="直線コネクタ 131"/>
        <xdr:cNvCxnSpPr/>
      </xdr:nvCxnSpPr>
      <xdr:spPr>
        <a:xfrm>
          <a:off x="13531215" y="2443480"/>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33" name="フローチャート: 判断 132"/>
        <xdr:cNvSpPr/>
      </xdr:nvSpPr>
      <xdr:spPr>
        <a:xfrm>
          <a:off x="1428369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6350</xdr:rowOff>
    </xdr:from>
    <xdr:ext cx="731520" cy="254000"/>
    <xdr:sp macro="" textlink="">
      <xdr:nvSpPr>
        <xdr:cNvPr id="134" name="テキスト ボックス 133"/>
        <xdr:cNvSpPr txBox="1"/>
      </xdr:nvSpPr>
      <xdr:spPr>
        <a:xfrm>
          <a:off x="13987780" y="29210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43180</xdr:rowOff>
    </xdr:from>
    <xdr:to xmlns:xdr="http://schemas.openxmlformats.org/drawingml/2006/spreadsheetDrawing">
      <xdr:col>73</xdr:col>
      <xdr:colOff>180975</xdr:colOff>
      <xdr:row>14</xdr:row>
      <xdr:rowOff>66040</xdr:rowOff>
    </xdr:to>
    <xdr:cxnSp macro="">
      <xdr:nvCxnSpPr>
        <xdr:cNvPr id="135" name="直線コネクタ 134"/>
        <xdr:cNvCxnSpPr/>
      </xdr:nvCxnSpPr>
      <xdr:spPr>
        <a:xfrm flipV="1">
          <a:off x="12710795" y="24434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0</xdr:rowOff>
    </xdr:from>
    <xdr:to xmlns:xdr="http://schemas.openxmlformats.org/drawingml/2006/spreadsheetDrawing">
      <xdr:col>74</xdr:col>
      <xdr:colOff>31750</xdr:colOff>
      <xdr:row>16</xdr:row>
      <xdr:rowOff>101600</xdr:rowOff>
    </xdr:to>
    <xdr:sp macro="" textlink="">
      <xdr:nvSpPr>
        <xdr:cNvPr id="136" name="フローチャート: 判断 135"/>
        <xdr:cNvSpPr/>
      </xdr:nvSpPr>
      <xdr:spPr>
        <a:xfrm>
          <a:off x="13480415" y="2743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86360</xdr:rowOff>
    </xdr:from>
    <xdr:ext cx="762000" cy="254000"/>
    <xdr:sp macro="" textlink="">
      <xdr:nvSpPr>
        <xdr:cNvPr id="137" name="テキスト ボックス 136"/>
        <xdr:cNvSpPr txBox="1"/>
      </xdr:nvSpPr>
      <xdr:spPr>
        <a:xfrm>
          <a:off x="1316736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66040</xdr:rowOff>
    </xdr:from>
    <xdr:to xmlns:xdr="http://schemas.openxmlformats.org/drawingml/2006/spreadsheetDrawing">
      <xdr:col>69</xdr:col>
      <xdr:colOff>92075</xdr:colOff>
      <xdr:row>14</xdr:row>
      <xdr:rowOff>66040</xdr:rowOff>
    </xdr:to>
    <xdr:cxnSp macro="">
      <xdr:nvCxnSpPr>
        <xdr:cNvPr id="138" name="直線コネクタ 137"/>
        <xdr:cNvCxnSpPr/>
      </xdr:nvCxnSpPr>
      <xdr:spPr>
        <a:xfrm>
          <a:off x="11890375" y="246634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9" name="フローチャート: 判断 138"/>
        <xdr:cNvSpPr/>
      </xdr:nvSpPr>
      <xdr:spPr>
        <a:xfrm>
          <a:off x="12659995"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62000" cy="259080"/>
    <xdr:sp macro="" textlink="">
      <xdr:nvSpPr>
        <xdr:cNvPr id="140" name="テキスト ボックス 139"/>
        <xdr:cNvSpPr txBox="1"/>
      </xdr:nvSpPr>
      <xdr:spPr>
        <a:xfrm>
          <a:off x="12364085"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41" name="フローチャート: 判断 140"/>
        <xdr:cNvSpPr/>
      </xdr:nvSpPr>
      <xdr:spPr>
        <a:xfrm>
          <a:off x="11856720" y="2773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56920" cy="259080"/>
    <xdr:sp macro="" textlink="">
      <xdr:nvSpPr>
        <xdr:cNvPr id="142" name="テキスト ボックス 141"/>
        <xdr:cNvSpPr txBox="1"/>
      </xdr:nvSpPr>
      <xdr:spPr>
        <a:xfrm>
          <a:off x="11543665" y="2860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920" cy="259080"/>
    <xdr:sp macro="" textlink="">
      <xdr:nvSpPr>
        <xdr:cNvPr id="143" name="テキスト ボックス 142"/>
        <xdr:cNvSpPr txBox="1"/>
      </xdr:nvSpPr>
      <xdr:spPr>
        <a:xfrm>
          <a:off x="149053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920" cy="259080"/>
    <xdr:sp macro="" textlink="">
      <xdr:nvSpPr>
        <xdr:cNvPr id="146" name="テキスト ボックス 145"/>
        <xdr:cNvSpPr txBox="1"/>
      </xdr:nvSpPr>
      <xdr:spPr>
        <a:xfrm>
          <a:off x="1251204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91440</xdr:rowOff>
    </xdr:from>
    <xdr:to xmlns:xdr="http://schemas.openxmlformats.org/drawingml/2006/spreadsheetDrawing">
      <xdr:col>82</xdr:col>
      <xdr:colOff>158750</xdr:colOff>
      <xdr:row>15</xdr:row>
      <xdr:rowOff>21590</xdr:rowOff>
    </xdr:to>
    <xdr:sp macro="" textlink="">
      <xdr:nvSpPr>
        <xdr:cNvPr id="148" name="楕円 147"/>
        <xdr:cNvSpPr/>
      </xdr:nvSpPr>
      <xdr:spPr>
        <a:xfrm>
          <a:off x="1505331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13</xdr:row>
      <xdr:rowOff>107950</xdr:rowOff>
    </xdr:from>
    <xdr:ext cx="762000" cy="259080"/>
    <xdr:sp macro="" textlink="">
      <xdr:nvSpPr>
        <xdr:cNvPr id="149" name="物件費該当値テキスト"/>
        <xdr:cNvSpPr txBox="1"/>
      </xdr:nvSpPr>
      <xdr:spPr>
        <a:xfrm>
          <a:off x="1517904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45720</xdr:rowOff>
    </xdr:from>
    <xdr:to xmlns:xdr="http://schemas.openxmlformats.org/drawingml/2006/spreadsheetDrawing">
      <xdr:col>78</xdr:col>
      <xdr:colOff>120650</xdr:colOff>
      <xdr:row>14</xdr:row>
      <xdr:rowOff>147320</xdr:rowOff>
    </xdr:to>
    <xdr:sp macro="" textlink="">
      <xdr:nvSpPr>
        <xdr:cNvPr id="150" name="楕円 149"/>
        <xdr:cNvSpPr/>
      </xdr:nvSpPr>
      <xdr:spPr>
        <a:xfrm>
          <a:off x="1428369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157480</xdr:rowOff>
    </xdr:from>
    <xdr:ext cx="731520" cy="254000"/>
    <xdr:sp macro="" textlink="">
      <xdr:nvSpPr>
        <xdr:cNvPr id="151" name="テキスト ボックス 150"/>
        <xdr:cNvSpPr txBox="1"/>
      </xdr:nvSpPr>
      <xdr:spPr>
        <a:xfrm>
          <a:off x="13987780" y="22148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163830</xdr:rowOff>
    </xdr:from>
    <xdr:to xmlns:xdr="http://schemas.openxmlformats.org/drawingml/2006/spreadsheetDrawing">
      <xdr:col>74</xdr:col>
      <xdr:colOff>31750</xdr:colOff>
      <xdr:row>14</xdr:row>
      <xdr:rowOff>93980</xdr:rowOff>
    </xdr:to>
    <xdr:sp macro="" textlink="">
      <xdr:nvSpPr>
        <xdr:cNvPr id="152" name="楕円 151"/>
        <xdr:cNvSpPr/>
      </xdr:nvSpPr>
      <xdr:spPr>
        <a:xfrm>
          <a:off x="13480415" y="2392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104140</xdr:rowOff>
    </xdr:from>
    <xdr:ext cx="762000" cy="259080"/>
    <xdr:sp macro="" textlink="">
      <xdr:nvSpPr>
        <xdr:cNvPr id="153" name="テキスト ボックス 152"/>
        <xdr:cNvSpPr txBox="1"/>
      </xdr:nvSpPr>
      <xdr:spPr>
        <a:xfrm>
          <a:off x="13167360" y="21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xdr:rowOff>
    </xdr:from>
    <xdr:to xmlns:xdr="http://schemas.openxmlformats.org/drawingml/2006/spreadsheetDrawing">
      <xdr:col>69</xdr:col>
      <xdr:colOff>142875</xdr:colOff>
      <xdr:row>14</xdr:row>
      <xdr:rowOff>116840</xdr:rowOff>
    </xdr:to>
    <xdr:sp macro="" textlink="">
      <xdr:nvSpPr>
        <xdr:cNvPr id="154" name="楕円 153"/>
        <xdr:cNvSpPr/>
      </xdr:nvSpPr>
      <xdr:spPr>
        <a:xfrm>
          <a:off x="12659995"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127000</xdr:rowOff>
    </xdr:from>
    <xdr:ext cx="762000" cy="259080"/>
    <xdr:sp macro="" textlink="">
      <xdr:nvSpPr>
        <xdr:cNvPr id="155" name="テキスト ボックス 154"/>
        <xdr:cNvSpPr txBox="1"/>
      </xdr:nvSpPr>
      <xdr:spPr>
        <a:xfrm>
          <a:off x="12364085"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xdr:rowOff>
    </xdr:from>
    <xdr:to xmlns:xdr="http://schemas.openxmlformats.org/drawingml/2006/spreadsheetDrawing">
      <xdr:col>65</xdr:col>
      <xdr:colOff>53975</xdr:colOff>
      <xdr:row>14</xdr:row>
      <xdr:rowOff>116840</xdr:rowOff>
    </xdr:to>
    <xdr:sp macro="" textlink="">
      <xdr:nvSpPr>
        <xdr:cNvPr id="156" name="楕円 155"/>
        <xdr:cNvSpPr/>
      </xdr:nvSpPr>
      <xdr:spPr>
        <a:xfrm>
          <a:off x="11856720" y="2415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127000</xdr:rowOff>
    </xdr:from>
    <xdr:ext cx="756920" cy="259080"/>
    <xdr:sp macro="" textlink="">
      <xdr:nvSpPr>
        <xdr:cNvPr id="157" name="テキスト ボックス 156"/>
        <xdr:cNvSpPr txBox="1"/>
      </xdr:nvSpPr>
      <xdr:spPr>
        <a:xfrm>
          <a:off x="11543665" y="2184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乳幼児・こども医療の拡充や障害福祉関係の給付費の増等により、当該指標は昨年度と比較し</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今後も扶助費の増が見込まれるため、一定の負担増に対応するための財源確保に向けた取り組みを行っていく。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4000"/>
    <xdr:sp macro="" textlink="">
      <xdr:nvSpPr>
        <xdr:cNvPr id="171" name="テキスト ボックス 170"/>
        <xdr:cNvSpPr txBox="1"/>
      </xdr:nvSpPr>
      <xdr:spPr>
        <a:xfrm>
          <a:off x="23685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2" name="直線コネクタ 171"/>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4" name="直線コネクタ 173"/>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6" name="直線コネクタ 175"/>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4000"/>
    <xdr:sp macro="" textlink="">
      <xdr:nvSpPr>
        <xdr:cNvPr id="177" name="テキスト ボックス 176"/>
        <xdr:cNvSpPr txBox="1"/>
      </xdr:nvSpPr>
      <xdr:spPr>
        <a:xfrm>
          <a:off x="236855"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8" name="直線コネクタ 177"/>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80" name="直線コネクタ 179"/>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4000"/>
    <xdr:sp macro="" textlink="">
      <xdr:nvSpPr>
        <xdr:cNvPr id="183" name="テキスト ボックス 182"/>
        <xdr:cNvSpPr txBox="1"/>
      </xdr:nvSpPr>
      <xdr:spPr>
        <a:xfrm>
          <a:off x="23685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62</xdr:row>
      <xdr:rowOff>50800</xdr:rowOff>
    </xdr:to>
    <xdr:cxnSp macro="">
      <xdr:nvCxnSpPr>
        <xdr:cNvPr id="185" name="直線コネクタ 184"/>
        <xdr:cNvCxnSpPr/>
      </xdr:nvCxnSpPr>
      <xdr:spPr>
        <a:xfrm flipV="1">
          <a:off x="4414520" y="9271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56920" cy="259080"/>
    <xdr:sp macro="" textlink="">
      <xdr:nvSpPr>
        <xdr:cNvPr id="186" name="扶助費最小値テキスト"/>
        <xdr:cNvSpPr txBox="1"/>
      </xdr:nvSpPr>
      <xdr:spPr>
        <a:xfrm>
          <a:off x="4503420" y="1065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7" name="直線コネクタ 186"/>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56920" cy="254000"/>
    <xdr:sp macro="" textlink="">
      <xdr:nvSpPr>
        <xdr:cNvPr id="188" name="扶助費最大値テキスト"/>
        <xdr:cNvSpPr txBox="1"/>
      </xdr:nvSpPr>
      <xdr:spPr>
        <a:xfrm>
          <a:off x="4503420" y="9014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9" name="直線コネクタ 188"/>
        <xdr:cNvCxnSpPr/>
      </xdr:nvCxnSpPr>
      <xdr:spPr>
        <a:xfrm>
          <a:off x="4342765"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88900</xdr:rowOff>
    </xdr:from>
    <xdr:to xmlns:xdr="http://schemas.openxmlformats.org/drawingml/2006/spreadsheetDrawing">
      <xdr:col>24</xdr:col>
      <xdr:colOff>25400</xdr:colOff>
      <xdr:row>56</xdr:row>
      <xdr:rowOff>107950</xdr:rowOff>
    </xdr:to>
    <xdr:cxnSp macro="">
      <xdr:nvCxnSpPr>
        <xdr:cNvPr id="190" name="直線コネクタ 189"/>
        <xdr:cNvCxnSpPr/>
      </xdr:nvCxnSpPr>
      <xdr:spPr>
        <a:xfrm>
          <a:off x="3657600" y="951865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756920" cy="254000"/>
    <xdr:sp macro="" textlink="">
      <xdr:nvSpPr>
        <xdr:cNvPr id="191" name="扶助費平均値テキスト"/>
        <xdr:cNvSpPr txBox="1"/>
      </xdr:nvSpPr>
      <xdr:spPr>
        <a:xfrm>
          <a:off x="4503420" y="997331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57150</xdr:rowOff>
    </xdr:from>
    <xdr:to xmlns:xdr="http://schemas.openxmlformats.org/drawingml/2006/spreadsheetDrawing">
      <xdr:col>24</xdr:col>
      <xdr:colOff>76200</xdr:colOff>
      <xdr:row>58</xdr:row>
      <xdr:rowOff>158750</xdr:rowOff>
    </xdr:to>
    <xdr:sp macro="" textlink="">
      <xdr:nvSpPr>
        <xdr:cNvPr id="192" name="フローチャート: 判断 191"/>
        <xdr:cNvSpPr/>
      </xdr:nvSpPr>
      <xdr:spPr>
        <a:xfrm>
          <a:off x="4380865" y="10001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182880</xdr:colOff>
      <xdr:row>55</xdr:row>
      <xdr:rowOff>88900</xdr:rowOff>
    </xdr:to>
    <xdr:cxnSp macro="">
      <xdr:nvCxnSpPr>
        <xdr:cNvPr id="193" name="直線コネクタ 192"/>
        <xdr:cNvCxnSpPr/>
      </xdr:nvCxnSpPr>
      <xdr:spPr>
        <a:xfrm>
          <a:off x="2841625" y="9309100"/>
          <a:ext cx="81597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76200</xdr:rowOff>
    </xdr:from>
    <xdr:to xmlns:xdr="http://schemas.openxmlformats.org/drawingml/2006/spreadsheetDrawing">
      <xdr:col>20</xdr:col>
      <xdr:colOff>38100</xdr:colOff>
      <xdr:row>58</xdr:row>
      <xdr:rowOff>6350</xdr:rowOff>
    </xdr:to>
    <xdr:sp macro="" textlink="">
      <xdr:nvSpPr>
        <xdr:cNvPr id="194" name="フローチャート: 判断 193"/>
        <xdr:cNvSpPr/>
      </xdr:nvSpPr>
      <xdr:spPr>
        <a:xfrm>
          <a:off x="3611245" y="98488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162560</xdr:rowOff>
    </xdr:from>
    <xdr:ext cx="736600" cy="259080"/>
    <xdr:sp macro="" textlink="">
      <xdr:nvSpPr>
        <xdr:cNvPr id="195" name="テキスト ボックス 194"/>
        <xdr:cNvSpPr txBox="1"/>
      </xdr:nvSpPr>
      <xdr:spPr>
        <a:xfrm>
          <a:off x="3298190" y="993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50800</xdr:rowOff>
    </xdr:from>
    <xdr:to xmlns:xdr="http://schemas.openxmlformats.org/drawingml/2006/spreadsheetDrawing">
      <xdr:col>15</xdr:col>
      <xdr:colOff>98425</xdr:colOff>
      <xdr:row>54</xdr:row>
      <xdr:rowOff>127000</xdr:rowOff>
    </xdr:to>
    <xdr:cxnSp macro="">
      <xdr:nvCxnSpPr>
        <xdr:cNvPr id="196" name="直線コネクタ 195"/>
        <xdr:cNvCxnSpPr/>
      </xdr:nvCxnSpPr>
      <xdr:spPr>
        <a:xfrm flipV="1">
          <a:off x="2021205" y="9309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197" name="フローチャート: 判断 196"/>
        <xdr:cNvSpPr/>
      </xdr:nvSpPr>
      <xdr:spPr>
        <a:xfrm>
          <a:off x="2790825"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86360</xdr:rowOff>
    </xdr:from>
    <xdr:ext cx="756920" cy="254000"/>
    <xdr:sp macro="" textlink="">
      <xdr:nvSpPr>
        <xdr:cNvPr id="198" name="テキスト ボックス 197"/>
        <xdr:cNvSpPr txBox="1"/>
      </xdr:nvSpPr>
      <xdr:spPr>
        <a:xfrm>
          <a:off x="2494915" y="98590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31750</xdr:rowOff>
    </xdr:to>
    <xdr:cxnSp macro="">
      <xdr:nvCxnSpPr>
        <xdr:cNvPr id="199" name="直線コネクタ 198"/>
        <xdr:cNvCxnSpPr/>
      </xdr:nvCxnSpPr>
      <xdr:spPr>
        <a:xfrm flipV="1">
          <a:off x="1217930" y="93853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200" name="フローチャート: 判断 199"/>
        <xdr:cNvSpPr/>
      </xdr:nvSpPr>
      <xdr:spPr>
        <a:xfrm>
          <a:off x="1987550" y="9886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62000" cy="254000"/>
    <xdr:sp macro="" textlink="">
      <xdr:nvSpPr>
        <xdr:cNvPr id="201" name="テキスト ボックス 200"/>
        <xdr:cNvSpPr txBox="1"/>
      </xdr:nvSpPr>
      <xdr:spPr>
        <a:xfrm>
          <a:off x="1674495" y="9973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76200</xdr:rowOff>
    </xdr:from>
    <xdr:to xmlns:xdr="http://schemas.openxmlformats.org/drawingml/2006/spreadsheetDrawing">
      <xdr:col>6</xdr:col>
      <xdr:colOff>171450</xdr:colOff>
      <xdr:row>59</xdr:row>
      <xdr:rowOff>6350</xdr:rowOff>
    </xdr:to>
    <xdr:sp macro="" textlink="">
      <xdr:nvSpPr>
        <xdr:cNvPr id="202" name="フローチャート: 判断 201"/>
        <xdr:cNvSpPr/>
      </xdr:nvSpPr>
      <xdr:spPr>
        <a:xfrm>
          <a:off x="116713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162560</xdr:rowOff>
    </xdr:from>
    <xdr:ext cx="756920" cy="259080"/>
    <xdr:sp macro="" textlink="">
      <xdr:nvSpPr>
        <xdr:cNvPr id="203" name="テキスト ボックス 202"/>
        <xdr:cNvSpPr txBox="1"/>
      </xdr:nvSpPr>
      <xdr:spPr>
        <a:xfrm>
          <a:off x="871220" y="1010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920" cy="259080"/>
    <xdr:sp macro="" textlink="">
      <xdr:nvSpPr>
        <xdr:cNvPr id="204" name="テキスト ボックス 203"/>
        <xdr:cNvSpPr txBox="1"/>
      </xdr:nvSpPr>
      <xdr:spPr>
        <a:xfrm>
          <a:off x="421576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205" name="テキスト ボックス 204"/>
        <xdr:cNvSpPr txBox="1"/>
      </xdr:nvSpPr>
      <xdr:spPr>
        <a:xfrm>
          <a:off x="346329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8" name="テキスト ボックス 207"/>
        <xdr:cNvSpPr txBox="1"/>
      </xdr:nvSpPr>
      <xdr:spPr>
        <a:xfrm>
          <a:off x="101917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57150</xdr:rowOff>
    </xdr:from>
    <xdr:to xmlns:xdr="http://schemas.openxmlformats.org/drawingml/2006/spreadsheetDrawing">
      <xdr:col>24</xdr:col>
      <xdr:colOff>76200</xdr:colOff>
      <xdr:row>56</xdr:row>
      <xdr:rowOff>158750</xdr:rowOff>
    </xdr:to>
    <xdr:sp macro="" textlink="">
      <xdr:nvSpPr>
        <xdr:cNvPr id="209" name="楕円 208"/>
        <xdr:cNvSpPr/>
      </xdr:nvSpPr>
      <xdr:spPr>
        <a:xfrm>
          <a:off x="4380865" y="9658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73660</xdr:rowOff>
    </xdr:from>
    <xdr:ext cx="756920" cy="259080"/>
    <xdr:sp macro="" textlink="">
      <xdr:nvSpPr>
        <xdr:cNvPr id="210" name="扶助費該当値テキスト"/>
        <xdr:cNvSpPr txBox="1"/>
      </xdr:nvSpPr>
      <xdr:spPr>
        <a:xfrm>
          <a:off x="4503420" y="9503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38100</xdr:rowOff>
    </xdr:from>
    <xdr:to xmlns:xdr="http://schemas.openxmlformats.org/drawingml/2006/spreadsheetDrawing">
      <xdr:col>20</xdr:col>
      <xdr:colOff>38100</xdr:colOff>
      <xdr:row>55</xdr:row>
      <xdr:rowOff>139700</xdr:rowOff>
    </xdr:to>
    <xdr:sp macro="" textlink="">
      <xdr:nvSpPr>
        <xdr:cNvPr id="211" name="楕円 210"/>
        <xdr:cNvSpPr/>
      </xdr:nvSpPr>
      <xdr:spPr>
        <a:xfrm>
          <a:off x="3611245" y="9467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149860</xdr:rowOff>
    </xdr:from>
    <xdr:ext cx="736600" cy="259080"/>
    <xdr:sp macro="" textlink="">
      <xdr:nvSpPr>
        <xdr:cNvPr id="212" name="テキスト ボックス 211"/>
        <xdr:cNvSpPr txBox="1"/>
      </xdr:nvSpPr>
      <xdr:spPr>
        <a:xfrm>
          <a:off x="3298190" y="923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0</xdr:rowOff>
    </xdr:from>
    <xdr:to xmlns:xdr="http://schemas.openxmlformats.org/drawingml/2006/spreadsheetDrawing">
      <xdr:col>15</xdr:col>
      <xdr:colOff>149225</xdr:colOff>
      <xdr:row>54</xdr:row>
      <xdr:rowOff>101600</xdr:rowOff>
    </xdr:to>
    <xdr:sp macro="" textlink="">
      <xdr:nvSpPr>
        <xdr:cNvPr id="213" name="楕円 212"/>
        <xdr:cNvSpPr/>
      </xdr:nvSpPr>
      <xdr:spPr>
        <a:xfrm>
          <a:off x="2790825"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111760</xdr:rowOff>
    </xdr:from>
    <xdr:ext cx="756920" cy="254000"/>
    <xdr:sp macro="" textlink="">
      <xdr:nvSpPr>
        <xdr:cNvPr id="214" name="テキスト ボックス 213"/>
        <xdr:cNvSpPr txBox="1"/>
      </xdr:nvSpPr>
      <xdr:spPr>
        <a:xfrm>
          <a:off x="2494915" y="9027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5" name="楕円 214"/>
        <xdr:cNvSpPr/>
      </xdr:nvSpPr>
      <xdr:spPr>
        <a:xfrm>
          <a:off x="1987550"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2000" cy="259080"/>
    <xdr:sp macro="" textlink="">
      <xdr:nvSpPr>
        <xdr:cNvPr id="216" name="テキスト ボックス 215"/>
        <xdr:cNvSpPr txBox="1"/>
      </xdr:nvSpPr>
      <xdr:spPr>
        <a:xfrm>
          <a:off x="1674495"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7" name="楕円 216"/>
        <xdr:cNvSpPr/>
      </xdr:nvSpPr>
      <xdr:spPr>
        <a:xfrm>
          <a:off x="116713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56920" cy="259080"/>
    <xdr:sp macro="" textlink="">
      <xdr:nvSpPr>
        <xdr:cNvPr id="218" name="テキスト ボックス 217"/>
        <xdr:cNvSpPr txBox="1"/>
      </xdr:nvSpPr>
      <xdr:spPr>
        <a:xfrm>
          <a:off x="87122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当該指標について、昨年度と比較して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これは、高齢化率の上昇に伴い、後期高齢者医療費及び介護保険給付費が増加傾向で推移しているため、後期高齢者医療事業・介護保険事業への繰出金が増加していることによる。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今後も介護保険給付費等は増加の傾向が続く見込みである。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4000"/>
    <xdr:sp macro="" textlink="">
      <xdr:nvSpPr>
        <xdr:cNvPr id="232" name="テキスト ボックス 231"/>
        <xdr:cNvSpPr txBox="1"/>
      </xdr:nvSpPr>
      <xdr:spPr>
        <a:xfrm>
          <a:off x="1092644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4" name="テキスト ボックス 233"/>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6" name="テキスト ボックス 235"/>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4000"/>
    <xdr:sp macro="" textlink="">
      <xdr:nvSpPr>
        <xdr:cNvPr id="238" name="テキスト ボックス 237"/>
        <xdr:cNvSpPr txBox="1"/>
      </xdr:nvSpPr>
      <xdr:spPr>
        <a:xfrm>
          <a:off x="10926445"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40" name="テキスト ボックス 239"/>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42" name="テキスト ボックス 241"/>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4000"/>
    <xdr:sp macro="" textlink="">
      <xdr:nvSpPr>
        <xdr:cNvPr id="244" name="テキスト ボックス 243"/>
        <xdr:cNvSpPr txBox="1"/>
      </xdr:nvSpPr>
      <xdr:spPr>
        <a:xfrm>
          <a:off x="1092644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101600</xdr:rowOff>
    </xdr:from>
    <xdr:to xmlns:xdr="http://schemas.openxmlformats.org/drawingml/2006/spreadsheetDrawing">
      <xdr:col>82</xdr:col>
      <xdr:colOff>107950</xdr:colOff>
      <xdr:row>60</xdr:row>
      <xdr:rowOff>139700</xdr:rowOff>
    </xdr:to>
    <xdr:cxnSp macro="">
      <xdr:nvCxnSpPr>
        <xdr:cNvPr id="246" name="直線コネクタ 245"/>
        <xdr:cNvCxnSpPr/>
      </xdr:nvCxnSpPr>
      <xdr:spPr>
        <a:xfrm flipV="1">
          <a:off x="15104110" y="9017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111760</xdr:rowOff>
    </xdr:from>
    <xdr:ext cx="762000" cy="254000"/>
    <xdr:sp macro="" textlink="">
      <xdr:nvSpPr>
        <xdr:cNvPr id="247" name="その他最小値テキスト"/>
        <xdr:cNvSpPr txBox="1"/>
      </xdr:nvSpPr>
      <xdr:spPr>
        <a:xfrm>
          <a:off x="15179040" y="1039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139700</xdr:rowOff>
    </xdr:from>
    <xdr:to xmlns:xdr="http://schemas.openxmlformats.org/drawingml/2006/spreadsheetDrawing">
      <xdr:col>82</xdr:col>
      <xdr:colOff>182880</xdr:colOff>
      <xdr:row>60</xdr:row>
      <xdr:rowOff>139700</xdr:rowOff>
    </xdr:to>
    <xdr:cxnSp macro="">
      <xdr:nvCxnSpPr>
        <xdr:cNvPr id="248" name="直線コネクタ 247"/>
        <xdr:cNvCxnSpPr/>
      </xdr:nvCxnSpPr>
      <xdr:spPr>
        <a:xfrm>
          <a:off x="15015210" y="1042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16510</xdr:rowOff>
    </xdr:from>
    <xdr:ext cx="762000" cy="259080"/>
    <xdr:sp macro="" textlink="">
      <xdr:nvSpPr>
        <xdr:cNvPr id="249" name="その他最大値テキスト"/>
        <xdr:cNvSpPr txBox="1"/>
      </xdr:nvSpPr>
      <xdr:spPr>
        <a:xfrm>
          <a:off x="1517904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101600</xdr:rowOff>
    </xdr:from>
    <xdr:to xmlns:xdr="http://schemas.openxmlformats.org/drawingml/2006/spreadsheetDrawing">
      <xdr:col>82</xdr:col>
      <xdr:colOff>182880</xdr:colOff>
      <xdr:row>52</xdr:row>
      <xdr:rowOff>101600</xdr:rowOff>
    </xdr:to>
    <xdr:cxnSp macro="">
      <xdr:nvCxnSpPr>
        <xdr:cNvPr id="250" name="直線コネクタ 249"/>
        <xdr:cNvCxnSpPr/>
      </xdr:nvCxnSpPr>
      <xdr:spPr>
        <a:xfrm>
          <a:off x="15015210" y="9017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146050</xdr:rowOff>
    </xdr:from>
    <xdr:to xmlns:xdr="http://schemas.openxmlformats.org/drawingml/2006/spreadsheetDrawing">
      <xdr:col>82</xdr:col>
      <xdr:colOff>107950</xdr:colOff>
      <xdr:row>60</xdr:row>
      <xdr:rowOff>63500</xdr:rowOff>
    </xdr:to>
    <xdr:cxnSp macro="">
      <xdr:nvCxnSpPr>
        <xdr:cNvPr id="251" name="直線コネクタ 250"/>
        <xdr:cNvCxnSpPr/>
      </xdr:nvCxnSpPr>
      <xdr:spPr>
        <a:xfrm>
          <a:off x="14334490" y="10261600"/>
          <a:ext cx="769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124460</xdr:rowOff>
    </xdr:from>
    <xdr:ext cx="762000" cy="259080"/>
    <xdr:sp macro="" textlink="">
      <xdr:nvSpPr>
        <xdr:cNvPr id="252" name="その他平均値テキスト"/>
        <xdr:cNvSpPr txBox="1"/>
      </xdr:nvSpPr>
      <xdr:spPr>
        <a:xfrm>
          <a:off x="1517904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107950</xdr:rowOff>
    </xdr:from>
    <xdr:to xmlns:xdr="http://schemas.openxmlformats.org/drawingml/2006/spreadsheetDrawing">
      <xdr:col>82</xdr:col>
      <xdr:colOff>158750</xdr:colOff>
      <xdr:row>58</xdr:row>
      <xdr:rowOff>38100</xdr:rowOff>
    </xdr:to>
    <xdr:sp macro="" textlink="">
      <xdr:nvSpPr>
        <xdr:cNvPr id="253" name="フローチャート: 判断 252"/>
        <xdr:cNvSpPr/>
      </xdr:nvSpPr>
      <xdr:spPr>
        <a:xfrm>
          <a:off x="1505331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120650</xdr:rowOff>
    </xdr:from>
    <xdr:to xmlns:xdr="http://schemas.openxmlformats.org/drawingml/2006/spreadsheetDrawing">
      <xdr:col>78</xdr:col>
      <xdr:colOff>69850</xdr:colOff>
      <xdr:row>59</xdr:row>
      <xdr:rowOff>146050</xdr:rowOff>
    </xdr:to>
    <xdr:cxnSp macro="">
      <xdr:nvCxnSpPr>
        <xdr:cNvPr id="254" name="直線コネクタ 253"/>
        <xdr:cNvCxnSpPr/>
      </xdr:nvCxnSpPr>
      <xdr:spPr>
        <a:xfrm>
          <a:off x="13531215" y="10236200"/>
          <a:ext cx="8032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82550</xdr:rowOff>
    </xdr:from>
    <xdr:to xmlns:xdr="http://schemas.openxmlformats.org/drawingml/2006/spreadsheetDrawing">
      <xdr:col>78</xdr:col>
      <xdr:colOff>120650</xdr:colOff>
      <xdr:row>58</xdr:row>
      <xdr:rowOff>12700</xdr:rowOff>
    </xdr:to>
    <xdr:sp macro="" textlink="">
      <xdr:nvSpPr>
        <xdr:cNvPr id="255" name="フローチャート: 判断 254"/>
        <xdr:cNvSpPr/>
      </xdr:nvSpPr>
      <xdr:spPr>
        <a:xfrm>
          <a:off x="1428369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22860</xdr:rowOff>
    </xdr:from>
    <xdr:ext cx="731520" cy="259080"/>
    <xdr:sp macro="" textlink="">
      <xdr:nvSpPr>
        <xdr:cNvPr id="256" name="テキスト ボックス 255"/>
        <xdr:cNvSpPr txBox="1"/>
      </xdr:nvSpPr>
      <xdr:spPr>
        <a:xfrm>
          <a:off x="13987780" y="9624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120650</xdr:rowOff>
    </xdr:from>
    <xdr:to xmlns:xdr="http://schemas.openxmlformats.org/drawingml/2006/spreadsheetDrawing">
      <xdr:col>73</xdr:col>
      <xdr:colOff>180975</xdr:colOff>
      <xdr:row>59</xdr:row>
      <xdr:rowOff>133350</xdr:rowOff>
    </xdr:to>
    <xdr:cxnSp macro="">
      <xdr:nvCxnSpPr>
        <xdr:cNvPr id="257" name="直線コネクタ 256"/>
        <xdr:cNvCxnSpPr/>
      </xdr:nvCxnSpPr>
      <xdr:spPr>
        <a:xfrm flipV="1">
          <a:off x="12710795" y="102362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31750</xdr:rowOff>
    </xdr:from>
    <xdr:to xmlns:xdr="http://schemas.openxmlformats.org/drawingml/2006/spreadsheetDrawing">
      <xdr:col>74</xdr:col>
      <xdr:colOff>31750</xdr:colOff>
      <xdr:row>57</xdr:row>
      <xdr:rowOff>133350</xdr:rowOff>
    </xdr:to>
    <xdr:sp macro="" textlink="">
      <xdr:nvSpPr>
        <xdr:cNvPr id="258" name="フローチャート: 判断 257"/>
        <xdr:cNvSpPr/>
      </xdr:nvSpPr>
      <xdr:spPr>
        <a:xfrm>
          <a:off x="13480415"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143510</xdr:rowOff>
    </xdr:from>
    <xdr:ext cx="762000" cy="254000"/>
    <xdr:sp macro="" textlink="">
      <xdr:nvSpPr>
        <xdr:cNvPr id="259" name="テキスト ボックス 258"/>
        <xdr:cNvSpPr txBox="1"/>
      </xdr:nvSpPr>
      <xdr:spPr>
        <a:xfrm>
          <a:off x="13167360" y="957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120650</xdr:rowOff>
    </xdr:from>
    <xdr:to xmlns:xdr="http://schemas.openxmlformats.org/drawingml/2006/spreadsheetDrawing">
      <xdr:col>69</xdr:col>
      <xdr:colOff>92075</xdr:colOff>
      <xdr:row>59</xdr:row>
      <xdr:rowOff>133350</xdr:rowOff>
    </xdr:to>
    <xdr:cxnSp macro="">
      <xdr:nvCxnSpPr>
        <xdr:cNvPr id="260" name="直線コネクタ 259"/>
        <xdr:cNvCxnSpPr/>
      </xdr:nvCxnSpPr>
      <xdr:spPr>
        <a:xfrm>
          <a:off x="11890375" y="102362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1" name="フローチャート: 判断 260"/>
        <xdr:cNvSpPr/>
      </xdr:nvSpPr>
      <xdr:spPr>
        <a:xfrm>
          <a:off x="1265999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2000" cy="254000"/>
    <xdr:sp macro="" textlink="">
      <xdr:nvSpPr>
        <xdr:cNvPr id="262" name="テキスト ボックス 261"/>
        <xdr:cNvSpPr txBox="1"/>
      </xdr:nvSpPr>
      <xdr:spPr>
        <a:xfrm>
          <a:off x="12364085" y="9700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25400</xdr:rowOff>
    </xdr:from>
    <xdr:to xmlns:xdr="http://schemas.openxmlformats.org/drawingml/2006/spreadsheetDrawing">
      <xdr:col>65</xdr:col>
      <xdr:colOff>53975</xdr:colOff>
      <xdr:row>58</xdr:row>
      <xdr:rowOff>127000</xdr:rowOff>
    </xdr:to>
    <xdr:sp macro="" textlink="">
      <xdr:nvSpPr>
        <xdr:cNvPr id="263" name="フローチャート: 判断 262"/>
        <xdr:cNvSpPr/>
      </xdr:nvSpPr>
      <xdr:spPr>
        <a:xfrm>
          <a:off x="11856720" y="9969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137160</xdr:rowOff>
    </xdr:from>
    <xdr:ext cx="756920" cy="259080"/>
    <xdr:sp macro="" textlink="">
      <xdr:nvSpPr>
        <xdr:cNvPr id="264" name="テキスト ボックス 263"/>
        <xdr:cNvSpPr txBox="1"/>
      </xdr:nvSpPr>
      <xdr:spPr>
        <a:xfrm>
          <a:off x="11543665" y="973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920" cy="259080"/>
    <xdr:sp macro="" textlink="">
      <xdr:nvSpPr>
        <xdr:cNvPr id="265" name="テキスト ボックス 264"/>
        <xdr:cNvSpPr txBox="1"/>
      </xdr:nvSpPr>
      <xdr:spPr>
        <a:xfrm>
          <a:off x="149053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920" cy="259080"/>
    <xdr:sp macro="" textlink="">
      <xdr:nvSpPr>
        <xdr:cNvPr id="268" name="テキスト ボックス 267"/>
        <xdr:cNvSpPr txBox="1"/>
      </xdr:nvSpPr>
      <xdr:spPr>
        <a:xfrm>
          <a:off x="125120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12700</xdr:rowOff>
    </xdr:from>
    <xdr:to xmlns:xdr="http://schemas.openxmlformats.org/drawingml/2006/spreadsheetDrawing">
      <xdr:col>82</xdr:col>
      <xdr:colOff>158750</xdr:colOff>
      <xdr:row>60</xdr:row>
      <xdr:rowOff>114300</xdr:rowOff>
    </xdr:to>
    <xdr:sp macro="" textlink="">
      <xdr:nvSpPr>
        <xdr:cNvPr id="270" name="楕円 269"/>
        <xdr:cNvSpPr/>
      </xdr:nvSpPr>
      <xdr:spPr>
        <a:xfrm>
          <a:off x="1505331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92710</xdr:rowOff>
    </xdr:from>
    <xdr:ext cx="762000" cy="259080"/>
    <xdr:sp macro="" textlink="">
      <xdr:nvSpPr>
        <xdr:cNvPr id="271" name="その他該当値テキスト"/>
        <xdr:cNvSpPr txBox="1"/>
      </xdr:nvSpPr>
      <xdr:spPr>
        <a:xfrm>
          <a:off x="1517904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95250</xdr:rowOff>
    </xdr:from>
    <xdr:to xmlns:xdr="http://schemas.openxmlformats.org/drawingml/2006/spreadsheetDrawing">
      <xdr:col>78</xdr:col>
      <xdr:colOff>120650</xdr:colOff>
      <xdr:row>60</xdr:row>
      <xdr:rowOff>25400</xdr:rowOff>
    </xdr:to>
    <xdr:sp macro="" textlink="">
      <xdr:nvSpPr>
        <xdr:cNvPr id="272" name="楕円 271"/>
        <xdr:cNvSpPr/>
      </xdr:nvSpPr>
      <xdr:spPr>
        <a:xfrm>
          <a:off x="1428369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10160</xdr:rowOff>
    </xdr:from>
    <xdr:ext cx="731520" cy="259080"/>
    <xdr:sp macro="" textlink="">
      <xdr:nvSpPr>
        <xdr:cNvPr id="273" name="テキスト ボックス 272"/>
        <xdr:cNvSpPr txBox="1"/>
      </xdr:nvSpPr>
      <xdr:spPr>
        <a:xfrm>
          <a:off x="13987780" y="10297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69850</xdr:rowOff>
    </xdr:from>
    <xdr:to xmlns:xdr="http://schemas.openxmlformats.org/drawingml/2006/spreadsheetDrawing">
      <xdr:col>74</xdr:col>
      <xdr:colOff>31750</xdr:colOff>
      <xdr:row>60</xdr:row>
      <xdr:rowOff>0</xdr:rowOff>
    </xdr:to>
    <xdr:sp macro="" textlink="">
      <xdr:nvSpPr>
        <xdr:cNvPr id="274" name="楕円 273"/>
        <xdr:cNvSpPr/>
      </xdr:nvSpPr>
      <xdr:spPr>
        <a:xfrm>
          <a:off x="13480415" y="1018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156210</xdr:rowOff>
    </xdr:from>
    <xdr:ext cx="762000" cy="254000"/>
    <xdr:sp macro="" textlink="">
      <xdr:nvSpPr>
        <xdr:cNvPr id="275" name="テキスト ボックス 274"/>
        <xdr:cNvSpPr txBox="1"/>
      </xdr:nvSpPr>
      <xdr:spPr>
        <a:xfrm>
          <a:off x="13167360" y="1027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82550</xdr:rowOff>
    </xdr:from>
    <xdr:to xmlns:xdr="http://schemas.openxmlformats.org/drawingml/2006/spreadsheetDrawing">
      <xdr:col>69</xdr:col>
      <xdr:colOff>142875</xdr:colOff>
      <xdr:row>60</xdr:row>
      <xdr:rowOff>12700</xdr:rowOff>
    </xdr:to>
    <xdr:sp macro="" textlink="">
      <xdr:nvSpPr>
        <xdr:cNvPr id="276" name="楕円 275"/>
        <xdr:cNvSpPr/>
      </xdr:nvSpPr>
      <xdr:spPr>
        <a:xfrm>
          <a:off x="12659995"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168910</xdr:rowOff>
    </xdr:from>
    <xdr:ext cx="762000" cy="254000"/>
    <xdr:sp macro="" textlink="">
      <xdr:nvSpPr>
        <xdr:cNvPr id="277" name="テキスト ボックス 276"/>
        <xdr:cNvSpPr txBox="1"/>
      </xdr:nvSpPr>
      <xdr:spPr>
        <a:xfrm>
          <a:off x="12364085" y="10284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69850</xdr:rowOff>
    </xdr:from>
    <xdr:to xmlns:xdr="http://schemas.openxmlformats.org/drawingml/2006/spreadsheetDrawing">
      <xdr:col>65</xdr:col>
      <xdr:colOff>53975</xdr:colOff>
      <xdr:row>60</xdr:row>
      <xdr:rowOff>0</xdr:rowOff>
    </xdr:to>
    <xdr:sp macro="" textlink="">
      <xdr:nvSpPr>
        <xdr:cNvPr id="278" name="楕円 277"/>
        <xdr:cNvSpPr/>
      </xdr:nvSpPr>
      <xdr:spPr>
        <a:xfrm>
          <a:off x="11856720" y="1018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156210</xdr:rowOff>
    </xdr:from>
    <xdr:ext cx="756920" cy="254000"/>
    <xdr:sp macro="" textlink="">
      <xdr:nvSpPr>
        <xdr:cNvPr id="279" name="テキスト ボックス 278"/>
        <xdr:cNvSpPr txBox="1"/>
      </xdr:nvSpPr>
      <xdr:spPr>
        <a:xfrm>
          <a:off x="11543665" y="10271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補助費のうち、多くの割合を占める公営企業や一部事務組合への補助金については、公債費などの経常的な経費に対する補助が中心となっている。　</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猪名川上流広域ごみ処理施設組合の公債費への負担金減などに伴い、当該指標については、1.4</a:t>
          </a:r>
          <a:r>
            <a:rPr kumimoji="1" lang="ja-JP" altLang="en-US" sz="1300">
              <a:solidFill>
                <a:sysClr val="windowText" lastClr="000000"/>
              </a:solidFill>
              <a:latin typeface="ＭＳ Ｐゴシック"/>
              <a:ea typeface="ＭＳ Ｐゴシック"/>
            </a:rPr>
            <a:t>ポイント低下した。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今後は公営企業や一部事務組合の公債費に対する補助がしばらく続くため、横ばいの傾向が続くと思われる。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4000"/>
    <xdr:sp macro="" textlink="">
      <xdr:nvSpPr>
        <xdr:cNvPr id="293" name="テキスト ボックス 292"/>
        <xdr:cNvSpPr txBox="1"/>
      </xdr:nvSpPr>
      <xdr:spPr>
        <a:xfrm>
          <a:off x="1092644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8000" cy="259080"/>
    <xdr:sp macro="" textlink="">
      <xdr:nvSpPr>
        <xdr:cNvPr id="295" name="テキスト ボックス 294"/>
        <xdr:cNvSpPr txBox="1"/>
      </xdr:nvSpPr>
      <xdr:spPr>
        <a:xfrm>
          <a:off x="1092644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8000" cy="254000"/>
    <xdr:sp macro="" textlink="">
      <xdr:nvSpPr>
        <xdr:cNvPr id="297" name="テキスト ボックス 296"/>
        <xdr:cNvSpPr txBox="1"/>
      </xdr:nvSpPr>
      <xdr:spPr>
        <a:xfrm>
          <a:off x="10926445" y="6761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8000" cy="258445"/>
    <xdr:sp macro="" textlink="">
      <xdr:nvSpPr>
        <xdr:cNvPr id="299" name="テキスト ボックス 298"/>
        <xdr:cNvSpPr txBox="1"/>
      </xdr:nvSpPr>
      <xdr:spPr>
        <a:xfrm>
          <a:off x="1092644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8000" cy="259080"/>
    <xdr:sp macro="" textlink="">
      <xdr:nvSpPr>
        <xdr:cNvPr id="301" name="テキスト ボックス 300"/>
        <xdr:cNvSpPr txBox="1"/>
      </xdr:nvSpPr>
      <xdr:spPr>
        <a:xfrm>
          <a:off x="1092644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8000" cy="254000"/>
    <xdr:sp macro="" textlink="">
      <xdr:nvSpPr>
        <xdr:cNvPr id="303" name="テキスト ボックス 302"/>
        <xdr:cNvSpPr txBox="1"/>
      </xdr:nvSpPr>
      <xdr:spPr>
        <a:xfrm>
          <a:off x="10926445" y="5781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8000" cy="259080"/>
    <xdr:sp macro="" textlink="">
      <xdr:nvSpPr>
        <xdr:cNvPr id="305" name="テキスト ボックス 304"/>
        <xdr:cNvSpPr txBox="1"/>
      </xdr:nvSpPr>
      <xdr:spPr>
        <a:xfrm>
          <a:off x="1092644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4000"/>
    <xdr:sp macro="" textlink="">
      <xdr:nvSpPr>
        <xdr:cNvPr id="307" name="テキスト ボックス 306"/>
        <xdr:cNvSpPr txBox="1"/>
      </xdr:nvSpPr>
      <xdr:spPr>
        <a:xfrm>
          <a:off x="1092644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4445</xdr:rowOff>
    </xdr:from>
    <xdr:to xmlns:xdr="http://schemas.openxmlformats.org/drawingml/2006/spreadsheetDrawing">
      <xdr:col>82</xdr:col>
      <xdr:colOff>107950</xdr:colOff>
      <xdr:row>42</xdr:row>
      <xdr:rowOff>40640</xdr:rowOff>
    </xdr:to>
    <xdr:cxnSp macro="">
      <xdr:nvCxnSpPr>
        <xdr:cNvPr id="309" name="直線コネクタ 308"/>
        <xdr:cNvCxnSpPr/>
      </xdr:nvCxnSpPr>
      <xdr:spPr>
        <a:xfrm flipV="1">
          <a:off x="15104110" y="5662295"/>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42</xdr:row>
      <xdr:rowOff>12065</xdr:rowOff>
    </xdr:from>
    <xdr:ext cx="762000" cy="259080"/>
    <xdr:sp macro="" textlink="">
      <xdr:nvSpPr>
        <xdr:cNvPr id="310" name="補助費等最小値テキスト"/>
        <xdr:cNvSpPr txBox="1"/>
      </xdr:nvSpPr>
      <xdr:spPr>
        <a:xfrm>
          <a:off x="15179040" y="7212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40640</xdr:rowOff>
    </xdr:from>
    <xdr:to xmlns:xdr="http://schemas.openxmlformats.org/drawingml/2006/spreadsheetDrawing">
      <xdr:col>82</xdr:col>
      <xdr:colOff>182880</xdr:colOff>
      <xdr:row>42</xdr:row>
      <xdr:rowOff>40640</xdr:rowOff>
    </xdr:to>
    <xdr:cxnSp macro="">
      <xdr:nvCxnSpPr>
        <xdr:cNvPr id="311" name="直線コネクタ 310"/>
        <xdr:cNvCxnSpPr/>
      </xdr:nvCxnSpPr>
      <xdr:spPr>
        <a:xfrm>
          <a:off x="15015210" y="7241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90805</xdr:rowOff>
    </xdr:from>
    <xdr:ext cx="762000" cy="258445"/>
    <xdr:sp macro="" textlink="">
      <xdr:nvSpPr>
        <xdr:cNvPr id="312" name="補助費等最大値テキスト"/>
        <xdr:cNvSpPr txBox="1"/>
      </xdr:nvSpPr>
      <xdr:spPr>
        <a:xfrm>
          <a:off x="15179040" y="5405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4445</xdr:rowOff>
    </xdr:from>
    <xdr:to xmlns:xdr="http://schemas.openxmlformats.org/drawingml/2006/spreadsheetDrawing">
      <xdr:col>82</xdr:col>
      <xdr:colOff>182880</xdr:colOff>
      <xdr:row>33</xdr:row>
      <xdr:rowOff>4445</xdr:rowOff>
    </xdr:to>
    <xdr:cxnSp macro="">
      <xdr:nvCxnSpPr>
        <xdr:cNvPr id="313" name="直線コネクタ 312"/>
        <xdr:cNvCxnSpPr/>
      </xdr:nvCxnSpPr>
      <xdr:spPr>
        <a:xfrm>
          <a:off x="15015210" y="56622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15240</xdr:rowOff>
    </xdr:from>
    <xdr:to xmlns:xdr="http://schemas.openxmlformats.org/drawingml/2006/spreadsheetDrawing">
      <xdr:col>82</xdr:col>
      <xdr:colOff>107950</xdr:colOff>
      <xdr:row>37</xdr:row>
      <xdr:rowOff>167640</xdr:rowOff>
    </xdr:to>
    <xdr:cxnSp macro="">
      <xdr:nvCxnSpPr>
        <xdr:cNvPr id="314" name="直線コネクタ 313"/>
        <xdr:cNvCxnSpPr/>
      </xdr:nvCxnSpPr>
      <xdr:spPr>
        <a:xfrm flipV="1">
          <a:off x="14334490" y="635889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86995</xdr:rowOff>
    </xdr:from>
    <xdr:ext cx="762000" cy="254000"/>
    <xdr:sp macro="" textlink="">
      <xdr:nvSpPr>
        <xdr:cNvPr id="315" name="補助費等平均値テキスト"/>
        <xdr:cNvSpPr txBox="1"/>
      </xdr:nvSpPr>
      <xdr:spPr>
        <a:xfrm>
          <a:off x="15179040" y="60877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70485</xdr:rowOff>
    </xdr:from>
    <xdr:to xmlns:xdr="http://schemas.openxmlformats.org/drawingml/2006/spreadsheetDrawing">
      <xdr:col>82</xdr:col>
      <xdr:colOff>158750</xdr:colOff>
      <xdr:row>37</xdr:row>
      <xdr:rowOff>635</xdr:rowOff>
    </xdr:to>
    <xdr:sp macro="" textlink="">
      <xdr:nvSpPr>
        <xdr:cNvPr id="316" name="フローチャート: 判断 315"/>
        <xdr:cNvSpPr/>
      </xdr:nvSpPr>
      <xdr:spPr>
        <a:xfrm>
          <a:off x="1505331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91440</xdr:rowOff>
    </xdr:from>
    <xdr:to xmlns:xdr="http://schemas.openxmlformats.org/drawingml/2006/spreadsheetDrawing">
      <xdr:col>78</xdr:col>
      <xdr:colOff>69850</xdr:colOff>
      <xdr:row>37</xdr:row>
      <xdr:rowOff>167640</xdr:rowOff>
    </xdr:to>
    <xdr:cxnSp macro="">
      <xdr:nvCxnSpPr>
        <xdr:cNvPr id="317" name="直線コネクタ 316"/>
        <xdr:cNvCxnSpPr/>
      </xdr:nvCxnSpPr>
      <xdr:spPr>
        <a:xfrm>
          <a:off x="13531215" y="643509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70485</xdr:rowOff>
    </xdr:from>
    <xdr:to xmlns:xdr="http://schemas.openxmlformats.org/drawingml/2006/spreadsheetDrawing">
      <xdr:col>78</xdr:col>
      <xdr:colOff>120650</xdr:colOff>
      <xdr:row>37</xdr:row>
      <xdr:rowOff>635</xdr:rowOff>
    </xdr:to>
    <xdr:sp macro="" textlink="">
      <xdr:nvSpPr>
        <xdr:cNvPr id="318" name="フローチャート: 判断 317"/>
        <xdr:cNvSpPr/>
      </xdr:nvSpPr>
      <xdr:spPr>
        <a:xfrm>
          <a:off x="1428369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10795</xdr:rowOff>
    </xdr:from>
    <xdr:ext cx="731520" cy="258445"/>
    <xdr:sp macro="" textlink="">
      <xdr:nvSpPr>
        <xdr:cNvPr id="319" name="テキスト ボックス 318"/>
        <xdr:cNvSpPr txBox="1"/>
      </xdr:nvSpPr>
      <xdr:spPr>
        <a:xfrm>
          <a:off x="13987780" y="601154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91440</xdr:rowOff>
    </xdr:from>
    <xdr:to xmlns:xdr="http://schemas.openxmlformats.org/drawingml/2006/spreadsheetDrawing">
      <xdr:col>73</xdr:col>
      <xdr:colOff>180975</xdr:colOff>
      <xdr:row>38</xdr:row>
      <xdr:rowOff>18415</xdr:rowOff>
    </xdr:to>
    <xdr:cxnSp macro="">
      <xdr:nvCxnSpPr>
        <xdr:cNvPr id="320" name="直線コネクタ 319"/>
        <xdr:cNvCxnSpPr/>
      </xdr:nvCxnSpPr>
      <xdr:spPr>
        <a:xfrm flipV="1">
          <a:off x="12710795" y="6435090"/>
          <a:ext cx="8204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59690</xdr:rowOff>
    </xdr:from>
    <xdr:to xmlns:xdr="http://schemas.openxmlformats.org/drawingml/2006/spreadsheetDrawing">
      <xdr:col>74</xdr:col>
      <xdr:colOff>31750</xdr:colOff>
      <xdr:row>36</xdr:row>
      <xdr:rowOff>161290</xdr:rowOff>
    </xdr:to>
    <xdr:sp macro="" textlink="">
      <xdr:nvSpPr>
        <xdr:cNvPr id="321" name="フローチャート: 判断 320"/>
        <xdr:cNvSpPr/>
      </xdr:nvSpPr>
      <xdr:spPr>
        <a:xfrm>
          <a:off x="13480415" y="6231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0</xdr:rowOff>
    </xdr:from>
    <xdr:ext cx="762000" cy="259080"/>
    <xdr:sp macro="" textlink="">
      <xdr:nvSpPr>
        <xdr:cNvPr id="322" name="テキスト ボックス 321"/>
        <xdr:cNvSpPr txBox="1"/>
      </xdr:nvSpPr>
      <xdr:spPr>
        <a:xfrm>
          <a:off x="13167360"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18415</xdr:rowOff>
    </xdr:from>
    <xdr:to xmlns:xdr="http://schemas.openxmlformats.org/drawingml/2006/spreadsheetDrawing">
      <xdr:col>69</xdr:col>
      <xdr:colOff>92075</xdr:colOff>
      <xdr:row>38</xdr:row>
      <xdr:rowOff>72390</xdr:rowOff>
    </xdr:to>
    <xdr:cxnSp macro="">
      <xdr:nvCxnSpPr>
        <xdr:cNvPr id="323" name="直線コネクタ 322"/>
        <xdr:cNvCxnSpPr/>
      </xdr:nvCxnSpPr>
      <xdr:spPr>
        <a:xfrm flipV="1">
          <a:off x="11890375" y="65335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81915</xdr:rowOff>
    </xdr:from>
    <xdr:to xmlns:xdr="http://schemas.openxmlformats.org/drawingml/2006/spreadsheetDrawing">
      <xdr:col>69</xdr:col>
      <xdr:colOff>142875</xdr:colOff>
      <xdr:row>37</xdr:row>
      <xdr:rowOff>12065</xdr:rowOff>
    </xdr:to>
    <xdr:sp macro="" textlink="">
      <xdr:nvSpPr>
        <xdr:cNvPr id="324" name="フローチャート: 判断 323"/>
        <xdr:cNvSpPr/>
      </xdr:nvSpPr>
      <xdr:spPr>
        <a:xfrm>
          <a:off x="12659995"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22225</xdr:rowOff>
    </xdr:from>
    <xdr:ext cx="762000" cy="258445"/>
    <xdr:sp macro="" textlink="">
      <xdr:nvSpPr>
        <xdr:cNvPr id="325" name="テキスト ボックス 324"/>
        <xdr:cNvSpPr txBox="1"/>
      </xdr:nvSpPr>
      <xdr:spPr>
        <a:xfrm>
          <a:off x="12364085"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6" name="フローチャート: 判断 325"/>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56920" cy="259080"/>
    <xdr:sp macro="" textlink="">
      <xdr:nvSpPr>
        <xdr:cNvPr id="327" name="テキスト ボックス 326"/>
        <xdr:cNvSpPr txBox="1"/>
      </xdr:nvSpPr>
      <xdr:spPr>
        <a:xfrm>
          <a:off x="11543665" y="5989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920" cy="259080"/>
    <xdr:sp macro="" textlink="">
      <xdr:nvSpPr>
        <xdr:cNvPr id="328" name="テキスト ボックス 327"/>
        <xdr:cNvSpPr txBox="1"/>
      </xdr:nvSpPr>
      <xdr:spPr>
        <a:xfrm>
          <a:off x="149053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9" name="テキスト ボックス 32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0" name="テキスト ボックス 32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920" cy="259080"/>
    <xdr:sp macro="" textlink="">
      <xdr:nvSpPr>
        <xdr:cNvPr id="331" name="テキスト ボックス 330"/>
        <xdr:cNvSpPr txBox="1"/>
      </xdr:nvSpPr>
      <xdr:spPr>
        <a:xfrm>
          <a:off x="125120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2" name="テキスト ボックス 33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33" name="楕円 332"/>
        <xdr:cNvSpPr/>
      </xdr:nvSpPr>
      <xdr:spPr>
        <a:xfrm>
          <a:off x="1505331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36</xdr:row>
      <xdr:rowOff>107950</xdr:rowOff>
    </xdr:from>
    <xdr:ext cx="762000" cy="259080"/>
    <xdr:sp macro="" textlink="">
      <xdr:nvSpPr>
        <xdr:cNvPr id="334" name="補助費等該当値テキスト"/>
        <xdr:cNvSpPr txBox="1"/>
      </xdr:nvSpPr>
      <xdr:spPr>
        <a:xfrm>
          <a:off x="151790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116840</xdr:rowOff>
    </xdr:from>
    <xdr:to xmlns:xdr="http://schemas.openxmlformats.org/drawingml/2006/spreadsheetDrawing">
      <xdr:col>78</xdr:col>
      <xdr:colOff>120650</xdr:colOff>
      <xdr:row>38</xdr:row>
      <xdr:rowOff>46990</xdr:rowOff>
    </xdr:to>
    <xdr:sp macro="" textlink="">
      <xdr:nvSpPr>
        <xdr:cNvPr id="335" name="楕円 334"/>
        <xdr:cNvSpPr/>
      </xdr:nvSpPr>
      <xdr:spPr>
        <a:xfrm>
          <a:off x="1428369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31750</xdr:rowOff>
    </xdr:from>
    <xdr:ext cx="731520" cy="254000"/>
    <xdr:sp macro="" textlink="">
      <xdr:nvSpPr>
        <xdr:cNvPr id="336" name="テキスト ボックス 335"/>
        <xdr:cNvSpPr txBox="1"/>
      </xdr:nvSpPr>
      <xdr:spPr>
        <a:xfrm>
          <a:off x="13987780" y="65468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40640</xdr:rowOff>
    </xdr:from>
    <xdr:to xmlns:xdr="http://schemas.openxmlformats.org/drawingml/2006/spreadsheetDrawing">
      <xdr:col>74</xdr:col>
      <xdr:colOff>31750</xdr:colOff>
      <xdr:row>37</xdr:row>
      <xdr:rowOff>142240</xdr:rowOff>
    </xdr:to>
    <xdr:sp macro="" textlink="">
      <xdr:nvSpPr>
        <xdr:cNvPr id="337" name="楕円 336"/>
        <xdr:cNvSpPr/>
      </xdr:nvSpPr>
      <xdr:spPr>
        <a:xfrm>
          <a:off x="13480415" y="6384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127000</xdr:rowOff>
    </xdr:from>
    <xdr:ext cx="762000" cy="259080"/>
    <xdr:sp macro="" textlink="">
      <xdr:nvSpPr>
        <xdr:cNvPr id="338" name="テキスト ボックス 337"/>
        <xdr:cNvSpPr txBox="1"/>
      </xdr:nvSpPr>
      <xdr:spPr>
        <a:xfrm>
          <a:off x="1316736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139065</xdr:rowOff>
    </xdr:from>
    <xdr:to xmlns:xdr="http://schemas.openxmlformats.org/drawingml/2006/spreadsheetDrawing">
      <xdr:col>69</xdr:col>
      <xdr:colOff>142875</xdr:colOff>
      <xdr:row>38</xdr:row>
      <xdr:rowOff>69215</xdr:rowOff>
    </xdr:to>
    <xdr:sp macro="" textlink="">
      <xdr:nvSpPr>
        <xdr:cNvPr id="339" name="楕円 338"/>
        <xdr:cNvSpPr/>
      </xdr:nvSpPr>
      <xdr:spPr>
        <a:xfrm>
          <a:off x="12659995"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53975</xdr:rowOff>
    </xdr:from>
    <xdr:ext cx="762000" cy="254000"/>
    <xdr:sp macro="" textlink="">
      <xdr:nvSpPr>
        <xdr:cNvPr id="340" name="テキスト ボックス 339"/>
        <xdr:cNvSpPr txBox="1"/>
      </xdr:nvSpPr>
      <xdr:spPr>
        <a:xfrm>
          <a:off x="12364085" y="6569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21590</xdr:rowOff>
    </xdr:from>
    <xdr:to xmlns:xdr="http://schemas.openxmlformats.org/drawingml/2006/spreadsheetDrawing">
      <xdr:col>65</xdr:col>
      <xdr:colOff>53975</xdr:colOff>
      <xdr:row>38</xdr:row>
      <xdr:rowOff>123190</xdr:rowOff>
    </xdr:to>
    <xdr:sp macro="" textlink="">
      <xdr:nvSpPr>
        <xdr:cNvPr id="341" name="楕円 340"/>
        <xdr:cNvSpPr/>
      </xdr:nvSpPr>
      <xdr:spPr>
        <a:xfrm>
          <a:off x="11856720" y="6536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107950</xdr:rowOff>
    </xdr:from>
    <xdr:ext cx="756920" cy="259080"/>
    <xdr:sp macro="" textlink="">
      <xdr:nvSpPr>
        <xdr:cNvPr id="342" name="テキスト ボックス 341"/>
        <xdr:cNvSpPr txBox="1"/>
      </xdr:nvSpPr>
      <xdr:spPr>
        <a:xfrm>
          <a:off x="11543665" y="6623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3" name="正方形/長方形 34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0" name="正方形/長方形 34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2" name="正方形/長方形 35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a:t>
          </a:r>
          <a:r>
            <a:rPr kumimoji="1" lang="ja-JP" altLang="en-US" sz="1300">
              <a:latin typeface="ＭＳ Ｐゴシック"/>
              <a:ea typeface="ＭＳ Ｐゴシック"/>
            </a:rPr>
            <a:t>年度に借入れたキセラ川西プラザ整備にかかる市債の元金償還開始等により、当該指標について昨年度と比較し</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今後は用地先行取得事業債の償還額が減少することにより、減少傾向となる見込みである。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4" name="テキスト ボックス 35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5" name="直線コネクタ 35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4000"/>
    <xdr:sp macro="" textlink="">
      <xdr:nvSpPr>
        <xdr:cNvPr id="356" name="テキスト ボックス 355"/>
        <xdr:cNvSpPr txBox="1"/>
      </xdr:nvSpPr>
      <xdr:spPr>
        <a:xfrm>
          <a:off x="23685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7" name="直線コネクタ 356"/>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8000" cy="259080"/>
    <xdr:sp macro="" textlink="">
      <xdr:nvSpPr>
        <xdr:cNvPr id="358" name="テキスト ボックス 357"/>
        <xdr:cNvSpPr txBox="1"/>
      </xdr:nvSpPr>
      <xdr:spPr>
        <a:xfrm>
          <a:off x="23685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9" name="直線コネクタ 358"/>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8000" cy="254000"/>
    <xdr:sp macro="" textlink="">
      <xdr:nvSpPr>
        <xdr:cNvPr id="360" name="テキスト ボックス 359"/>
        <xdr:cNvSpPr txBox="1"/>
      </xdr:nvSpPr>
      <xdr:spPr>
        <a:xfrm>
          <a:off x="236855" y="13619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61" name="直線コネクタ 360"/>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8000" cy="258445"/>
    <xdr:sp macro="" textlink="">
      <xdr:nvSpPr>
        <xdr:cNvPr id="362" name="テキスト ボックス 361"/>
        <xdr:cNvSpPr txBox="1"/>
      </xdr:nvSpPr>
      <xdr:spPr>
        <a:xfrm>
          <a:off x="23685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63" name="直線コネクタ 362"/>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8000" cy="259080"/>
    <xdr:sp macro="" textlink="">
      <xdr:nvSpPr>
        <xdr:cNvPr id="364" name="テキスト ボックス 363"/>
        <xdr:cNvSpPr txBox="1"/>
      </xdr:nvSpPr>
      <xdr:spPr>
        <a:xfrm>
          <a:off x="23685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5" name="直線コネクタ 364"/>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8000" cy="254000"/>
    <xdr:sp macro="" textlink="">
      <xdr:nvSpPr>
        <xdr:cNvPr id="366" name="テキスト ボックス 365"/>
        <xdr:cNvSpPr txBox="1"/>
      </xdr:nvSpPr>
      <xdr:spPr>
        <a:xfrm>
          <a:off x="236855" y="12639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7" name="直線コネクタ 366"/>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8000" cy="259080"/>
    <xdr:sp macro="" textlink="">
      <xdr:nvSpPr>
        <xdr:cNvPr id="368" name="テキスト ボックス 367"/>
        <xdr:cNvSpPr txBox="1"/>
      </xdr:nvSpPr>
      <xdr:spPr>
        <a:xfrm>
          <a:off x="23685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9" name="直線コネクタ 368"/>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7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121920</xdr:rowOff>
    </xdr:from>
    <xdr:to xmlns:xdr="http://schemas.openxmlformats.org/drawingml/2006/spreadsheetDrawing">
      <xdr:col>24</xdr:col>
      <xdr:colOff>25400</xdr:colOff>
      <xdr:row>80</xdr:row>
      <xdr:rowOff>149860</xdr:rowOff>
    </xdr:to>
    <xdr:cxnSp macro="">
      <xdr:nvCxnSpPr>
        <xdr:cNvPr id="371" name="直線コネクタ 370"/>
        <xdr:cNvCxnSpPr/>
      </xdr:nvCxnSpPr>
      <xdr:spPr>
        <a:xfrm flipV="1">
          <a:off x="441452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56920" cy="254000"/>
    <xdr:sp macro="" textlink="">
      <xdr:nvSpPr>
        <xdr:cNvPr id="372" name="公債費最小値テキスト"/>
        <xdr:cNvSpPr txBox="1"/>
      </xdr:nvSpPr>
      <xdr:spPr>
        <a:xfrm>
          <a:off x="4503420" y="138379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73" name="直線コネクタ 372"/>
        <xdr:cNvCxnSpPr/>
      </xdr:nvCxnSpPr>
      <xdr:spPr>
        <a:xfrm>
          <a:off x="4342765" y="1386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36830</xdr:rowOff>
    </xdr:from>
    <xdr:ext cx="756920" cy="259080"/>
    <xdr:sp macro="" textlink="">
      <xdr:nvSpPr>
        <xdr:cNvPr id="374" name="公債費最大値テキスト"/>
        <xdr:cNvSpPr txBox="1"/>
      </xdr:nvSpPr>
      <xdr:spPr>
        <a:xfrm>
          <a:off x="4503420" y="123812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121920</xdr:rowOff>
    </xdr:from>
    <xdr:to xmlns:xdr="http://schemas.openxmlformats.org/drawingml/2006/spreadsheetDrawing">
      <xdr:col>24</xdr:col>
      <xdr:colOff>114300</xdr:colOff>
      <xdr:row>73</xdr:row>
      <xdr:rowOff>121920</xdr:rowOff>
    </xdr:to>
    <xdr:cxnSp macro="">
      <xdr:nvCxnSpPr>
        <xdr:cNvPr id="375" name="直線コネクタ 374"/>
        <xdr:cNvCxnSpPr/>
      </xdr:nvCxnSpPr>
      <xdr:spPr>
        <a:xfrm>
          <a:off x="4342765" y="126377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79</xdr:row>
      <xdr:rowOff>46990</xdr:rowOff>
    </xdr:from>
    <xdr:to xmlns:xdr="http://schemas.openxmlformats.org/drawingml/2006/spreadsheetDrawing">
      <xdr:col>24</xdr:col>
      <xdr:colOff>25400</xdr:colOff>
      <xdr:row>79</xdr:row>
      <xdr:rowOff>66675</xdr:rowOff>
    </xdr:to>
    <xdr:cxnSp macro="">
      <xdr:nvCxnSpPr>
        <xdr:cNvPr id="376" name="直線コネクタ 375"/>
        <xdr:cNvCxnSpPr/>
      </xdr:nvCxnSpPr>
      <xdr:spPr>
        <a:xfrm>
          <a:off x="3657600" y="13591540"/>
          <a:ext cx="7569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154940</xdr:rowOff>
    </xdr:from>
    <xdr:ext cx="756920" cy="254000"/>
    <xdr:sp macro="" textlink="">
      <xdr:nvSpPr>
        <xdr:cNvPr id="377" name="公債費平均値テキスト"/>
        <xdr:cNvSpPr txBox="1"/>
      </xdr:nvSpPr>
      <xdr:spPr>
        <a:xfrm>
          <a:off x="4503420" y="130136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138430</xdr:rowOff>
    </xdr:from>
    <xdr:to xmlns:xdr="http://schemas.openxmlformats.org/drawingml/2006/spreadsheetDrawing">
      <xdr:col>24</xdr:col>
      <xdr:colOff>76200</xdr:colOff>
      <xdr:row>77</xdr:row>
      <xdr:rowOff>68580</xdr:rowOff>
    </xdr:to>
    <xdr:sp macro="" textlink="">
      <xdr:nvSpPr>
        <xdr:cNvPr id="378" name="フローチャート: 判断 377"/>
        <xdr:cNvSpPr/>
      </xdr:nvSpPr>
      <xdr:spPr>
        <a:xfrm>
          <a:off x="4380865" y="13168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14605</xdr:rowOff>
    </xdr:from>
    <xdr:to xmlns:xdr="http://schemas.openxmlformats.org/drawingml/2006/spreadsheetDrawing">
      <xdr:col>19</xdr:col>
      <xdr:colOff>182880</xdr:colOff>
      <xdr:row>79</xdr:row>
      <xdr:rowOff>46990</xdr:rowOff>
    </xdr:to>
    <xdr:cxnSp macro="">
      <xdr:nvCxnSpPr>
        <xdr:cNvPr id="379" name="直線コネクタ 378"/>
        <xdr:cNvCxnSpPr/>
      </xdr:nvCxnSpPr>
      <xdr:spPr>
        <a:xfrm>
          <a:off x="2841625" y="13559155"/>
          <a:ext cx="8159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80" name="フローチャート: 判断 379"/>
        <xdr:cNvSpPr/>
      </xdr:nvSpPr>
      <xdr:spPr>
        <a:xfrm>
          <a:off x="3611245" y="13174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6600" cy="259080"/>
    <xdr:sp macro="" textlink="">
      <xdr:nvSpPr>
        <xdr:cNvPr id="381" name="テキスト ボックス 380"/>
        <xdr:cNvSpPr txBox="1"/>
      </xdr:nvSpPr>
      <xdr:spPr>
        <a:xfrm>
          <a:off x="3298190" y="1294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113665</xdr:rowOff>
    </xdr:from>
    <xdr:to xmlns:xdr="http://schemas.openxmlformats.org/drawingml/2006/spreadsheetDrawing">
      <xdr:col>15</xdr:col>
      <xdr:colOff>98425</xdr:colOff>
      <xdr:row>79</xdr:row>
      <xdr:rowOff>14605</xdr:rowOff>
    </xdr:to>
    <xdr:cxnSp macro="">
      <xdr:nvCxnSpPr>
        <xdr:cNvPr id="382" name="直線コネクタ 381"/>
        <xdr:cNvCxnSpPr/>
      </xdr:nvCxnSpPr>
      <xdr:spPr>
        <a:xfrm>
          <a:off x="2021205" y="13486765"/>
          <a:ext cx="8204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83" name="フローチャート: 判断 382"/>
        <xdr:cNvSpPr/>
      </xdr:nvSpPr>
      <xdr:spPr>
        <a:xfrm>
          <a:off x="2790825"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85090</xdr:rowOff>
    </xdr:from>
    <xdr:ext cx="756920" cy="259080"/>
    <xdr:sp macro="" textlink="">
      <xdr:nvSpPr>
        <xdr:cNvPr id="384" name="テキスト ボックス 383"/>
        <xdr:cNvSpPr txBox="1"/>
      </xdr:nvSpPr>
      <xdr:spPr>
        <a:xfrm>
          <a:off x="2494915" y="12943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113665</xdr:rowOff>
    </xdr:from>
    <xdr:to xmlns:xdr="http://schemas.openxmlformats.org/drawingml/2006/spreadsheetDrawing">
      <xdr:col>11</xdr:col>
      <xdr:colOff>9525</xdr:colOff>
      <xdr:row>79</xdr:row>
      <xdr:rowOff>14605</xdr:rowOff>
    </xdr:to>
    <xdr:cxnSp macro="">
      <xdr:nvCxnSpPr>
        <xdr:cNvPr id="385" name="直線コネクタ 384"/>
        <xdr:cNvCxnSpPr/>
      </xdr:nvCxnSpPr>
      <xdr:spPr>
        <a:xfrm flipV="1">
          <a:off x="1217930" y="13486765"/>
          <a:ext cx="8032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86" name="フローチャート: 判断 385"/>
        <xdr:cNvSpPr/>
      </xdr:nvSpPr>
      <xdr:spPr>
        <a:xfrm>
          <a:off x="1987550"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130810</xdr:rowOff>
    </xdr:from>
    <xdr:ext cx="762000" cy="259080"/>
    <xdr:sp macro="" textlink="">
      <xdr:nvSpPr>
        <xdr:cNvPr id="387" name="テキスト ボックス 386"/>
        <xdr:cNvSpPr txBox="1"/>
      </xdr:nvSpPr>
      <xdr:spPr>
        <a:xfrm>
          <a:off x="1674495"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58420</xdr:rowOff>
    </xdr:from>
    <xdr:to xmlns:xdr="http://schemas.openxmlformats.org/drawingml/2006/spreadsheetDrawing">
      <xdr:col>6</xdr:col>
      <xdr:colOff>171450</xdr:colOff>
      <xdr:row>77</xdr:row>
      <xdr:rowOff>160020</xdr:rowOff>
    </xdr:to>
    <xdr:sp macro="" textlink="">
      <xdr:nvSpPr>
        <xdr:cNvPr id="388" name="フローチャート: 判断 387"/>
        <xdr:cNvSpPr/>
      </xdr:nvSpPr>
      <xdr:spPr>
        <a:xfrm>
          <a:off x="116713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170180</xdr:rowOff>
    </xdr:from>
    <xdr:ext cx="756920" cy="259080"/>
    <xdr:sp macro="" textlink="">
      <xdr:nvSpPr>
        <xdr:cNvPr id="389" name="テキスト ボックス 388"/>
        <xdr:cNvSpPr txBox="1"/>
      </xdr:nvSpPr>
      <xdr:spPr>
        <a:xfrm>
          <a:off x="87122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920" cy="259080"/>
    <xdr:sp macro="" textlink="">
      <xdr:nvSpPr>
        <xdr:cNvPr id="390" name="テキスト ボックス 389"/>
        <xdr:cNvSpPr txBox="1"/>
      </xdr:nvSpPr>
      <xdr:spPr>
        <a:xfrm>
          <a:off x="421576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91" name="テキスト ボックス 390"/>
        <xdr:cNvSpPr txBox="1"/>
      </xdr:nvSpPr>
      <xdr:spPr>
        <a:xfrm>
          <a:off x="346329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2" name="テキスト ボックス 39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3" name="テキスト ボックス 39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94" name="テキスト ボックス 393"/>
        <xdr:cNvSpPr txBox="1"/>
      </xdr:nvSpPr>
      <xdr:spPr>
        <a:xfrm>
          <a:off x="101917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15875</xdr:rowOff>
    </xdr:from>
    <xdr:to xmlns:xdr="http://schemas.openxmlformats.org/drawingml/2006/spreadsheetDrawing">
      <xdr:col>24</xdr:col>
      <xdr:colOff>76200</xdr:colOff>
      <xdr:row>79</xdr:row>
      <xdr:rowOff>117475</xdr:rowOff>
    </xdr:to>
    <xdr:sp macro="" textlink="">
      <xdr:nvSpPr>
        <xdr:cNvPr id="395" name="楕円 394"/>
        <xdr:cNvSpPr/>
      </xdr:nvSpPr>
      <xdr:spPr>
        <a:xfrm>
          <a:off x="4380865" y="135604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159385</xdr:rowOff>
    </xdr:from>
    <xdr:ext cx="756920" cy="258445"/>
    <xdr:sp macro="" textlink="">
      <xdr:nvSpPr>
        <xdr:cNvPr id="396" name="公債費該当値テキスト"/>
        <xdr:cNvSpPr txBox="1"/>
      </xdr:nvSpPr>
      <xdr:spPr>
        <a:xfrm>
          <a:off x="4503420" y="135324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167640</xdr:rowOff>
    </xdr:from>
    <xdr:to xmlns:xdr="http://schemas.openxmlformats.org/drawingml/2006/spreadsheetDrawing">
      <xdr:col>20</xdr:col>
      <xdr:colOff>38100</xdr:colOff>
      <xdr:row>79</xdr:row>
      <xdr:rowOff>97790</xdr:rowOff>
    </xdr:to>
    <xdr:sp macro="" textlink="">
      <xdr:nvSpPr>
        <xdr:cNvPr id="397" name="楕円 396"/>
        <xdr:cNvSpPr/>
      </xdr:nvSpPr>
      <xdr:spPr>
        <a:xfrm>
          <a:off x="3611245" y="1354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82550</xdr:rowOff>
    </xdr:from>
    <xdr:ext cx="736600" cy="259080"/>
    <xdr:sp macro="" textlink="">
      <xdr:nvSpPr>
        <xdr:cNvPr id="398" name="テキスト ボックス 397"/>
        <xdr:cNvSpPr txBox="1"/>
      </xdr:nvSpPr>
      <xdr:spPr>
        <a:xfrm>
          <a:off x="3298190" y="1362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399" name="楕円 398"/>
        <xdr:cNvSpPr/>
      </xdr:nvSpPr>
      <xdr:spPr>
        <a:xfrm>
          <a:off x="2790825"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56920" cy="259080"/>
    <xdr:sp macro="" textlink="">
      <xdr:nvSpPr>
        <xdr:cNvPr id="400" name="テキスト ボックス 399"/>
        <xdr:cNvSpPr txBox="1"/>
      </xdr:nvSpPr>
      <xdr:spPr>
        <a:xfrm>
          <a:off x="2494915" y="13594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63500</xdr:rowOff>
    </xdr:from>
    <xdr:to xmlns:xdr="http://schemas.openxmlformats.org/drawingml/2006/spreadsheetDrawing">
      <xdr:col>11</xdr:col>
      <xdr:colOff>60325</xdr:colOff>
      <xdr:row>78</xdr:row>
      <xdr:rowOff>164465</xdr:rowOff>
    </xdr:to>
    <xdr:sp macro="" textlink="">
      <xdr:nvSpPr>
        <xdr:cNvPr id="401" name="楕円 400"/>
        <xdr:cNvSpPr/>
      </xdr:nvSpPr>
      <xdr:spPr>
        <a:xfrm>
          <a:off x="1987550" y="1343660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149225</xdr:rowOff>
    </xdr:from>
    <xdr:ext cx="762000" cy="259080"/>
    <xdr:sp macro="" textlink="">
      <xdr:nvSpPr>
        <xdr:cNvPr id="402" name="テキスト ボックス 401"/>
        <xdr:cNvSpPr txBox="1"/>
      </xdr:nvSpPr>
      <xdr:spPr>
        <a:xfrm>
          <a:off x="1674495" y="1352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135255</xdr:rowOff>
    </xdr:from>
    <xdr:to xmlns:xdr="http://schemas.openxmlformats.org/drawingml/2006/spreadsheetDrawing">
      <xdr:col>6</xdr:col>
      <xdr:colOff>171450</xdr:colOff>
      <xdr:row>79</xdr:row>
      <xdr:rowOff>65405</xdr:rowOff>
    </xdr:to>
    <xdr:sp macro="" textlink="">
      <xdr:nvSpPr>
        <xdr:cNvPr id="403" name="楕円 402"/>
        <xdr:cNvSpPr/>
      </xdr:nvSpPr>
      <xdr:spPr>
        <a:xfrm>
          <a:off x="116713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50165</xdr:rowOff>
    </xdr:from>
    <xdr:ext cx="756920" cy="259080"/>
    <xdr:sp macro="" textlink="">
      <xdr:nvSpPr>
        <xdr:cNvPr id="404" name="テキスト ボックス 403"/>
        <xdr:cNvSpPr txBox="1"/>
      </xdr:nvSpPr>
      <xdr:spPr>
        <a:xfrm>
          <a:off x="871220" y="13594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当該指標が昨年度と比較し1.2</a:t>
          </a:r>
          <a:r>
            <a:rPr kumimoji="1" lang="ja-JP" altLang="en-US" sz="1300">
              <a:solidFill>
                <a:sysClr val="windowText" lastClr="000000"/>
              </a:solidFill>
              <a:latin typeface="ＭＳ Ｐゴシック"/>
              <a:ea typeface="ＭＳ Ｐゴシック"/>
            </a:rPr>
            <a:t>ポイント上昇している主な要因は</a:t>
          </a:r>
          <a:r>
            <a:rPr kumimoji="1" lang="ja-JP" altLang="en-US" sz="1300">
              <a:solidFill>
                <a:srgbClr val="FF0000"/>
              </a:solidFill>
              <a:latin typeface="ＭＳ Ｐゴシック"/>
              <a:ea typeface="ＭＳ Ｐゴシック"/>
            </a:rPr>
            <a:t>、</a:t>
          </a:r>
          <a:r>
            <a:rPr kumimoji="1" lang="ja-JP" altLang="en-US" sz="1300">
              <a:latin typeface="ＭＳ Ｐゴシック"/>
              <a:ea typeface="ＭＳ Ｐゴシック"/>
            </a:rPr>
            <a:t>充当財源である経常一般財源総額の増加を上回る経常経費充当一般財源の増である。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経常的な経費は今後も増加傾向で推移する見込みのため、事務事業見直し等により、より一層の経常経費の削減に取り組んでいく。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6" name="テキスト ボックス 41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4000"/>
    <xdr:sp macro="" textlink="">
      <xdr:nvSpPr>
        <xdr:cNvPr id="418" name="テキスト ボックス 417"/>
        <xdr:cNvSpPr txBox="1"/>
      </xdr:nvSpPr>
      <xdr:spPr>
        <a:xfrm>
          <a:off x="1092644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9" name="直線コネクタ 418"/>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20" name="テキスト ボックス 419"/>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21" name="直線コネクタ 420"/>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4000"/>
    <xdr:sp macro="" textlink="">
      <xdr:nvSpPr>
        <xdr:cNvPr id="422" name="テキスト ボックス 421"/>
        <xdr:cNvSpPr txBox="1"/>
      </xdr:nvSpPr>
      <xdr:spPr>
        <a:xfrm>
          <a:off x="10926445" y="13619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3" name="直線コネクタ 422"/>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24" name="テキスト ボックス 423"/>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5" name="直線コネクタ 424"/>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26" name="テキスト ボックス 425"/>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7" name="直線コネクタ 426"/>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4000"/>
    <xdr:sp macro="" textlink="">
      <xdr:nvSpPr>
        <xdr:cNvPr id="428" name="テキスト ボックス 427"/>
        <xdr:cNvSpPr txBox="1"/>
      </xdr:nvSpPr>
      <xdr:spPr>
        <a:xfrm>
          <a:off x="10926445" y="12639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9" name="直線コネクタ 428"/>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30" name="テキスト ボックス 429"/>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1" name="直線コネクタ 43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4000"/>
    <xdr:sp macro="" textlink="">
      <xdr:nvSpPr>
        <xdr:cNvPr id="432" name="テキスト ボックス 431"/>
        <xdr:cNvSpPr txBox="1"/>
      </xdr:nvSpPr>
      <xdr:spPr>
        <a:xfrm>
          <a:off x="10926445"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154940</xdr:rowOff>
    </xdr:from>
    <xdr:to xmlns:xdr="http://schemas.openxmlformats.org/drawingml/2006/spreadsheetDrawing">
      <xdr:col>82</xdr:col>
      <xdr:colOff>107950</xdr:colOff>
      <xdr:row>81</xdr:row>
      <xdr:rowOff>48260</xdr:rowOff>
    </xdr:to>
    <xdr:cxnSp macro="">
      <xdr:nvCxnSpPr>
        <xdr:cNvPr id="434" name="直線コネクタ 433"/>
        <xdr:cNvCxnSpPr/>
      </xdr:nvCxnSpPr>
      <xdr:spPr>
        <a:xfrm flipV="1">
          <a:off x="15104110" y="124993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20320</xdr:rowOff>
    </xdr:from>
    <xdr:ext cx="762000" cy="254000"/>
    <xdr:sp macro="" textlink="">
      <xdr:nvSpPr>
        <xdr:cNvPr id="435" name="公債費以外最小値テキスト"/>
        <xdr:cNvSpPr txBox="1"/>
      </xdr:nvSpPr>
      <xdr:spPr>
        <a:xfrm>
          <a:off x="15179040" y="13907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48260</xdr:rowOff>
    </xdr:from>
    <xdr:to xmlns:xdr="http://schemas.openxmlformats.org/drawingml/2006/spreadsheetDrawing">
      <xdr:col>82</xdr:col>
      <xdr:colOff>182880</xdr:colOff>
      <xdr:row>81</xdr:row>
      <xdr:rowOff>48260</xdr:rowOff>
    </xdr:to>
    <xdr:cxnSp macro="">
      <xdr:nvCxnSpPr>
        <xdr:cNvPr id="436" name="直線コネクタ 435"/>
        <xdr:cNvCxnSpPr/>
      </xdr:nvCxnSpPr>
      <xdr:spPr>
        <a:xfrm>
          <a:off x="15015210" y="1393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69215</xdr:rowOff>
    </xdr:from>
    <xdr:ext cx="762000" cy="259080"/>
    <xdr:sp macro="" textlink="">
      <xdr:nvSpPr>
        <xdr:cNvPr id="437" name="公債費以外最大値テキスト"/>
        <xdr:cNvSpPr txBox="1"/>
      </xdr:nvSpPr>
      <xdr:spPr>
        <a:xfrm>
          <a:off x="15179040" y="1224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154940</xdr:rowOff>
    </xdr:from>
    <xdr:to xmlns:xdr="http://schemas.openxmlformats.org/drawingml/2006/spreadsheetDrawing">
      <xdr:col>82</xdr:col>
      <xdr:colOff>182880</xdr:colOff>
      <xdr:row>72</xdr:row>
      <xdr:rowOff>154940</xdr:rowOff>
    </xdr:to>
    <xdr:cxnSp macro="">
      <xdr:nvCxnSpPr>
        <xdr:cNvPr id="438" name="直線コネクタ 437"/>
        <xdr:cNvCxnSpPr/>
      </xdr:nvCxnSpPr>
      <xdr:spPr>
        <a:xfrm>
          <a:off x="15015210" y="12499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72390</xdr:rowOff>
    </xdr:from>
    <xdr:to xmlns:xdr="http://schemas.openxmlformats.org/drawingml/2006/spreadsheetDrawing">
      <xdr:col>82</xdr:col>
      <xdr:colOff>107950</xdr:colOff>
      <xdr:row>79</xdr:row>
      <xdr:rowOff>31750</xdr:rowOff>
    </xdr:to>
    <xdr:cxnSp macro="">
      <xdr:nvCxnSpPr>
        <xdr:cNvPr id="439" name="直線コネクタ 438"/>
        <xdr:cNvCxnSpPr/>
      </xdr:nvCxnSpPr>
      <xdr:spPr>
        <a:xfrm>
          <a:off x="14334490" y="13445490"/>
          <a:ext cx="7696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6350</xdr:rowOff>
    </xdr:from>
    <xdr:ext cx="762000" cy="254000"/>
    <xdr:sp macro="" textlink="">
      <xdr:nvSpPr>
        <xdr:cNvPr id="440" name="公債費以外平均値テキスト"/>
        <xdr:cNvSpPr txBox="1"/>
      </xdr:nvSpPr>
      <xdr:spPr>
        <a:xfrm>
          <a:off x="15179040" y="132080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160655</xdr:rowOff>
    </xdr:from>
    <xdr:to xmlns:xdr="http://schemas.openxmlformats.org/drawingml/2006/spreadsheetDrawing">
      <xdr:col>82</xdr:col>
      <xdr:colOff>158750</xdr:colOff>
      <xdr:row>78</xdr:row>
      <xdr:rowOff>90805</xdr:rowOff>
    </xdr:to>
    <xdr:sp macro="" textlink="">
      <xdr:nvSpPr>
        <xdr:cNvPr id="441" name="フローチャート: 判断 440"/>
        <xdr:cNvSpPr/>
      </xdr:nvSpPr>
      <xdr:spPr>
        <a:xfrm>
          <a:off x="1505331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67310</xdr:rowOff>
    </xdr:from>
    <xdr:to xmlns:xdr="http://schemas.openxmlformats.org/drawingml/2006/spreadsheetDrawing">
      <xdr:col>78</xdr:col>
      <xdr:colOff>69850</xdr:colOff>
      <xdr:row>78</xdr:row>
      <xdr:rowOff>72390</xdr:rowOff>
    </xdr:to>
    <xdr:cxnSp macro="">
      <xdr:nvCxnSpPr>
        <xdr:cNvPr id="442" name="直線コネクタ 441"/>
        <xdr:cNvCxnSpPr/>
      </xdr:nvCxnSpPr>
      <xdr:spPr>
        <a:xfrm>
          <a:off x="13531215" y="13097510"/>
          <a:ext cx="803275"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73660</xdr:rowOff>
    </xdr:from>
    <xdr:to xmlns:xdr="http://schemas.openxmlformats.org/drawingml/2006/spreadsheetDrawing">
      <xdr:col>78</xdr:col>
      <xdr:colOff>120650</xdr:colOff>
      <xdr:row>78</xdr:row>
      <xdr:rowOff>3810</xdr:rowOff>
    </xdr:to>
    <xdr:sp macro="" textlink="">
      <xdr:nvSpPr>
        <xdr:cNvPr id="443" name="フローチャート: 判断 442"/>
        <xdr:cNvSpPr/>
      </xdr:nvSpPr>
      <xdr:spPr>
        <a:xfrm>
          <a:off x="1428369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xdr:rowOff>
    </xdr:from>
    <xdr:ext cx="731520" cy="259080"/>
    <xdr:sp macro="" textlink="">
      <xdr:nvSpPr>
        <xdr:cNvPr id="444" name="テキスト ボックス 443"/>
        <xdr:cNvSpPr txBox="1"/>
      </xdr:nvSpPr>
      <xdr:spPr>
        <a:xfrm>
          <a:off x="13987780" y="130441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67310</xdr:rowOff>
    </xdr:from>
    <xdr:to xmlns:xdr="http://schemas.openxmlformats.org/drawingml/2006/spreadsheetDrawing">
      <xdr:col>73</xdr:col>
      <xdr:colOff>180975</xdr:colOff>
      <xdr:row>77</xdr:row>
      <xdr:rowOff>113665</xdr:rowOff>
    </xdr:to>
    <xdr:cxnSp macro="">
      <xdr:nvCxnSpPr>
        <xdr:cNvPr id="445" name="直線コネクタ 444"/>
        <xdr:cNvCxnSpPr/>
      </xdr:nvCxnSpPr>
      <xdr:spPr>
        <a:xfrm flipV="1">
          <a:off x="12710795" y="13097510"/>
          <a:ext cx="8204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154940</xdr:rowOff>
    </xdr:from>
    <xdr:to xmlns:xdr="http://schemas.openxmlformats.org/drawingml/2006/spreadsheetDrawing">
      <xdr:col>74</xdr:col>
      <xdr:colOff>31750</xdr:colOff>
      <xdr:row>76</xdr:row>
      <xdr:rowOff>85090</xdr:rowOff>
    </xdr:to>
    <xdr:sp macro="" textlink="">
      <xdr:nvSpPr>
        <xdr:cNvPr id="446" name="フローチャート: 判断 445"/>
        <xdr:cNvSpPr/>
      </xdr:nvSpPr>
      <xdr:spPr>
        <a:xfrm>
          <a:off x="13480415" y="13013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95250</xdr:rowOff>
    </xdr:from>
    <xdr:ext cx="762000" cy="259080"/>
    <xdr:sp macro="" textlink="">
      <xdr:nvSpPr>
        <xdr:cNvPr id="447" name="テキスト ボックス 446"/>
        <xdr:cNvSpPr txBox="1"/>
      </xdr:nvSpPr>
      <xdr:spPr>
        <a:xfrm>
          <a:off x="13167360" y="1278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59055</xdr:rowOff>
    </xdr:from>
    <xdr:to xmlns:xdr="http://schemas.openxmlformats.org/drawingml/2006/spreadsheetDrawing">
      <xdr:col>69</xdr:col>
      <xdr:colOff>92075</xdr:colOff>
      <xdr:row>77</xdr:row>
      <xdr:rowOff>113665</xdr:rowOff>
    </xdr:to>
    <xdr:cxnSp macro="">
      <xdr:nvCxnSpPr>
        <xdr:cNvPr id="448" name="直線コネクタ 447"/>
        <xdr:cNvCxnSpPr/>
      </xdr:nvCxnSpPr>
      <xdr:spPr>
        <a:xfrm>
          <a:off x="11890375" y="13260705"/>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160655</xdr:rowOff>
    </xdr:from>
    <xdr:to xmlns:xdr="http://schemas.openxmlformats.org/drawingml/2006/spreadsheetDrawing">
      <xdr:col>69</xdr:col>
      <xdr:colOff>142875</xdr:colOff>
      <xdr:row>78</xdr:row>
      <xdr:rowOff>90805</xdr:rowOff>
    </xdr:to>
    <xdr:sp macro="" textlink="">
      <xdr:nvSpPr>
        <xdr:cNvPr id="449" name="フローチャート: 判断 448"/>
        <xdr:cNvSpPr/>
      </xdr:nvSpPr>
      <xdr:spPr>
        <a:xfrm>
          <a:off x="1265999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75565</xdr:rowOff>
    </xdr:from>
    <xdr:ext cx="762000" cy="254000"/>
    <xdr:sp macro="" textlink="">
      <xdr:nvSpPr>
        <xdr:cNvPr id="450" name="テキスト ボックス 449"/>
        <xdr:cNvSpPr txBox="1"/>
      </xdr:nvSpPr>
      <xdr:spPr>
        <a:xfrm>
          <a:off x="12364085" y="13448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32385</xdr:rowOff>
    </xdr:from>
    <xdr:to xmlns:xdr="http://schemas.openxmlformats.org/drawingml/2006/spreadsheetDrawing">
      <xdr:col>65</xdr:col>
      <xdr:colOff>53975</xdr:colOff>
      <xdr:row>78</xdr:row>
      <xdr:rowOff>133985</xdr:rowOff>
    </xdr:to>
    <xdr:sp macro="" textlink="">
      <xdr:nvSpPr>
        <xdr:cNvPr id="451" name="フローチャート: 判断 450"/>
        <xdr:cNvSpPr/>
      </xdr:nvSpPr>
      <xdr:spPr>
        <a:xfrm>
          <a:off x="11856720" y="134054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118745</xdr:rowOff>
    </xdr:from>
    <xdr:ext cx="756920" cy="259080"/>
    <xdr:sp macro="" textlink="">
      <xdr:nvSpPr>
        <xdr:cNvPr id="452" name="テキスト ボックス 451"/>
        <xdr:cNvSpPr txBox="1"/>
      </xdr:nvSpPr>
      <xdr:spPr>
        <a:xfrm>
          <a:off x="11543665" y="13491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920" cy="259080"/>
    <xdr:sp macro="" textlink="">
      <xdr:nvSpPr>
        <xdr:cNvPr id="453" name="テキスト ボックス 452"/>
        <xdr:cNvSpPr txBox="1"/>
      </xdr:nvSpPr>
      <xdr:spPr>
        <a:xfrm>
          <a:off x="149053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54" name="テキスト ボックス 45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5" name="テキスト ボックス 45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920" cy="259080"/>
    <xdr:sp macro="" textlink="">
      <xdr:nvSpPr>
        <xdr:cNvPr id="456" name="テキスト ボックス 455"/>
        <xdr:cNvSpPr txBox="1"/>
      </xdr:nvSpPr>
      <xdr:spPr>
        <a:xfrm>
          <a:off x="125120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57" name="テキスト ボックス 45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152400</xdr:rowOff>
    </xdr:from>
    <xdr:to xmlns:xdr="http://schemas.openxmlformats.org/drawingml/2006/spreadsheetDrawing">
      <xdr:col>82</xdr:col>
      <xdr:colOff>158750</xdr:colOff>
      <xdr:row>79</xdr:row>
      <xdr:rowOff>82550</xdr:rowOff>
    </xdr:to>
    <xdr:sp macro="" textlink="">
      <xdr:nvSpPr>
        <xdr:cNvPr id="458" name="楕円 457"/>
        <xdr:cNvSpPr/>
      </xdr:nvSpPr>
      <xdr:spPr>
        <a:xfrm>
          <a:off x="1505331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124460</xdr:rowOff>
    </xdr:from>
    <xdr:ext cx="762000" cy="259080"/>
    <xdr:sp macro="" textlink="">
      <xdr:nvSpPr>
        <xdr:cNvPr id="459" name="公債費以外該当値テキスト"/>
        <xdr:cNvSpPr txBox="1"/>
      </xdr:nvSpPr>
      <xdr:spPr>
        <a:xfrm>
          <a:off x="1517904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21590</xdr:rowOff>
    </xdr:from>
    <xdr:to xmlns:xdr="http://schemas.openxmlformats.org/drawingml/2006/spreadsheetDrawing">
      <xdr:col>78</xdr:col>
      <xdr:colOff>120650</xdr:colOff>
      <xdr:row>78</xdr:row>
      <xdr:rowOff>123190</xdr:rowOff>
    </xdr:to>
    <xdr:sp macro="" textlink="">
      <xdr:nvSpPr>
        <xdr:cNvPr id="460" name="楕円 459"/>
        <xdr:cNvSpPr/>
      </xdr:nvSpPr>
      <xdr:spPr>
        <a:xfrm>
          <a:off x="1428369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107950</xdr:rowOff>
    </xdr:from>
    <xdr:ext cx="731520" cy="259080"/>
    <xdr:sp macro="" textlink="">
      <xdr:nvSpPr>
        <xdr:cNvPr id="461" name="テキスト ボックス 460"/>
        <xdr:cNvSpPr txBox="1"/>
      </xdr:nvSpPr>
      <xdr:spPr>
        <a:xfrm>
          <a:off x="13987780" y="134810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16510</xdr:rowOff>
    </xdr:from>
    <xdr:to xmlns:xdr="http://schemas.openxmlformats.org/drawingml/2006/spreadsheetDrawing">
      <xdr:col>74</xdr:col>
      <xdr:colOff>31750</xdr:colOff>
      <xdr:row>76</xdr:row>
      <xdr:rowOff>118110</xdr:rowOff>
    </xdr:to>
    <xdr:sp macro="" textlink="">
      <xdr:nvSpPr>
        <xdr:cNvPr id="462" name="楕円 461"/>
        <xdr:cNvSpPr/>
      </xdr:nvSpPr>
      <xdr:spPr>
        <a:xfrm>
          <a:off x="13480415" y="1304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102870</xdr:rowOff>
    </xdr:from>
    <xdr:ext cx="762000" cy="259080"/>
    <xdr:sp macro="" textlink="">
      <xdr:nvSpPr>
        <xdr:cNvPr id="463" name="テキスト ボックス 462"/>
        <xdr:cNvSpPr txBox="1"/>
      </xdr:nvSpPr>
      <xdr:spPr>
        <a:xfrm>
          <a:off x="13167360" y="1313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63500</xdr:rowOff>
    </xdr:from>
    <xdr:to xmlns:xdr="http://schemas.openxmlformats.org/drawingml/2006/spreadsheetDrawing">
      <xdr:col>69</xdr:col>
      <xdr:colOff>142875</xdr:colOff>
      <xdr:row>77</xdr:row>
      <xdr:rowOff>164465</xdr:rowOff>
    </xdr:to>
    <xdr:sp macro="" textlink="">
      <xdr:nvSpPr>
        <xdr:cNvPr id="464" name="楕円 463"/>
        <xdr:cNvSpPr/>
      </xdr:nvSpPr>
      <xdr:spPr>
        <a:xfrm>
          <a:off x="12659995"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3175</xdr:rowOff>
    </xdr:from>
    <xdr:ext cx="762000" cy="259080"/>
    <xdr:sp macro="" textlink="">
      <xdr:nvSpPr>
        <xdr:cNvPr id="465" name="テキスト ボックス 464"/>
        <xdr:cNvSpPr txBox="1"/>
      </xdr:nvSpPr>
      <xdr:spPr>
        <a:xfrm>
          <a:off x="12364085" y="1303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8255</xdr:rowOff>
    </xdr:from>
    <xdr:to xmlns:xdr="http://schemas.openxmlformats.org/drawingml/2006/spreadsheetDrawing">
      <xdr:col>65</xdr:col>
      <xdr:colOff>53975</xdr:colOff>
      <xdr:row>77</xdr:row>
      <xdr:rowOff>109855</xdr:rowOff>
    </xdr:to>
    <xdr:sp macro="" textlink="">
      <xdr:nvSpPr>
        <xdr:cNvPr id="466" name="楕円 465"/>
        <xdr:cNvSpPr/>
      </xdr:nvSpPr>
      <xdr:spPr>
        <a:xfrm>
          <a:off x="11856720" y="13209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120650</xdr:rowOff>
    </xdr:from>
    <xdr:ext cx="756920" cy="254000"/>
    <xdr:sp macro="" textlink="">
      <xdr:nvSpPr>
        <xdr:cNvPr id="467" name="テキスト ボックス 466"/>
        <xdr:cNvSpPr txBox="1"/>
      </xdr:nvSpPr>
      <xdr:spPr>
        <a:xfrm>
          <a:off x="11543665" y="12979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0350"/>
    <xdr:sp macro="" textlink="">
      <xdr:nvSpPr>
        <xdr:cNvPr id="29" name="テキスト ボックス 28"/>
        <xdr:cNvSpPr txBox="1"/>
      </xdr:nvSpPr>
      <xdr:spPr>
        <a:xfrm>
          <a:off x="1549400" y="1228090"/>
          <a:ext cx="4114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7650"/>
    <xdr:sp macro="" textlink="">
      <xdr:nvSpPr>
        <xdr:cNvPr id="31" name="テキスト ボックス 30"/>
        <xdr:cNvSpPr txBox="1"/>
      </xdr:nvSpPr>
      <xdr:spPr>
        <a:xfrm>
          <a:off x="1273175" y="36969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7650"/>
    <xdr:sp macro="" textlink="">
      <xdr:nvSpPr>
        <xdr:cNvPr id="33" name="テキスト ボックス 32"/>
        <xdr:cNvSpPr txBox="1"/>
      </xdr:nvSpPr>
      <xdr:spPr>
        <a:xfrm>
          <a:off x="1273175" y="33305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4475"/>
    <xdr:sp macro="" textlink="">
      <xdr:nvSpPr>
        <xdr:cNvPr id="37" name="テキスト ボックス 36"/>
        <xdr:cNvSpPr txBox="1"/>
      </xdr:nvSpPr>
      <xdr:spPr>
        <a:xfrm>
          <a:off x="1273175" y="2596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273175" y="2217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0825"/>
    <xdr:sp macro="" textlink="">
      <xdr:nvSpPr>
        <xdr:cNvPr id="43" name="テキスト ボックス 42"/>
        <xdr:cNvSpPr txBox="1"/>
      </xdr:nvSpPr>
      <xdr:spPr>
        <a:xfrm>
          <a:off x="1273175" y="145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114300</xdr:rowOff>
    </xdr:from>
    <xdr:to xmlns:xdr="http://schemas.openxmlformats.org/drawingml/2006/spreadsheetDrawing">
      <xdr:col>29</xdr:col>
      <xdr:colOff>127000</xdr:colOff>
      <xdr:row>20</xdr:row>
      <xdr:rowOff>17145</xdr:rowOff>
    </xdr:to>
    <xdr:cxnSp macro="">
      <xdr:nvCxnSpPr>
        <xdr:cNvPr id="45" name="直線コネクタ 44"/>
        <xdr:cNvCxnSpPr/>
      </xdr:nvCxnSpPr>
      <xdr:spPr>
        <a:xfrm flipV="1">
          <a:off x="5191125" y="2165350"/>
          <a:ext cx="0" cy="1242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155575</xdr:rowOff>
    </xdr:from>
    <xdr:ext cx="762000" cy="246380"/>
    <xdr:sp macro="" textlink="">
      <xdr:nvSpPr>
        <xdr:cNvPr id="46" name="人口1人当たり決算額の推移最小値テキスト130"/>
        <xdr:cNvSpPr txBox="1"/>
      </xdr:nvSpPr>
      <xdr:spPr>
        <a:xfrm>
          <a:off x="5264150" y="3381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xdr:rowOff>
    </xdr:from>
    <xdr:to xmlns:xdr="http://schemas.openxmlformats.org/drawingml/2006/spreadsheetDrawing">
      <xdr:col>30</xdr:col>
      <xdr:colOff>25400</xdr:colOff>
      <xdr:row>20</xdr:row>
      <xdr:rowOff>17145</xdr:rowOff>
    </xdr:to>
    <xdr:cxnSp macro="">
      <xdr:nvCxnSpPr>
        <xdr:cNvPr id="47" name="直線コネクタ 46"/>
        <xdr:cNvCxnSpPr/>
      </xdr:nvCxnSpPr>
      <xdr:spPr>
        <a:xfrm>
          <a:off x="5102225" y="34080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29210</xdr:rowOff>
    </xdr:from>
    <xdr:ext cx="762000" cy="254000"/>
    <xdr:sp macro="" textlink="">
      <xdr:nvSpPr>
        <xdr:cNvPr id="48" name="人口1人当たり決算額の推移最大値テキスト130"/>
        <xdr:cNvSpPr txBox="1"/>
      </xdr:nvSpPr>
      <xdr:spPr>
        <a:xfrm>
          <a:off x="5264150" y="1908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114300</xdr:rowOff>
    </xdr:from>
    <xdr:to xmlns:xdr="http://schemas.openxmlformats.org/drawingml/2006/spreadsheetDrawing">
      <xdr:col>30</xdr:col>
      <xdr:colOff>25400</xdr:colOff>
      <xdr:row>12</xdr:row>
      <xdr:rowOff>114300</xdr:rowOff>
    </xdr:to>
    <xdr:cxnSp macro="">
      <xdr:nvCxnSpPr>
        <xdr:cNvPr id="49" name="直線コネクタ 48"/>
        <xdr:cNvCxnSpPr/>
      </xdr:nvCxnSpPr>
      <xdr:spPr>
        <a:xfrm>
          <a:off x="5102225" y="2165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116205</xdr:rowOff>
    </xdr:from>
    <xdr:to xmlns:xdr="http://schemas.openxmlformats.org/drawingml/2006/spreadsheetDrawing">
      <xdr:col>29</xdr:col>
      <xdr:colOff>127000</xdr:colOff>
      <xdr:row>16</xdr:row>
      <xdr:rowOff>24130</xdr:rowOff>
    </xdr:to>
    <xdr:cxnSp macro="">
      <xdr:nvCxnSpPr>
        <xdr:cNvPr id="50" name="直線コネクタ 49"/>
        <xdr:cNvCxnSpPr/>
      </xdr:nvCxnSpPr>
      <xdr:spPr>
        <a:xfrm flipV="1">
          <a:off x="4591050" y="2681605"/>
          <a:ext cx="600075"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117475</xdr:rowOff>
    </xdr:from>
    <xdr:ext cx="762000" cy="244475"/>
    <xdr:sp macro="" textlink="">
      <xdr:nvSpPr>
        <xdr:cNvPr id="51" name="人口1人当たり決算額の推移平均値テキスト130"/>
        <xdr:cNvSpPr txBox="1"/>
      </xdr:nvSpPr>
      <xdr:spPr>
        <a:xfrm>
          <a:off x="5264150" y="284797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144145</xdr:rowOff>
    </xdr:from>
    <xdr:to xmlns:xdr="http://schemas.openxmlformats.org/drawingml/2006/spreadsheetDrawing">
      <xdr:col>29</xdr:col>
      <xdr:colOff>174625</xdr:colOff>
      <xdr:row>17</xdr:row>
      <xdr:rowOff>76835</xdr:rowOff>
    </xdr:to>
    <xdr:sp macro="" textlink="">
      <xdr:nvSpPr>
        <xdr:cNvPr id="52" name="フローチャート: 判断 51"/>
        <xdr:cNvSpPr/>
      </xdr:nvSpPr>
      <xdr:spPr>
        <a:xfrm>
          <a:off x="5140325" y="287464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24130</xdr:rowOff>
    </xdr:from>
    <xdr:to xmlns:xdr="http://schemas.openxmlformats.org/drawingml/2006/spreadsheetDrawing">
      <xdr:col>26</xdr:col>
      <xdr:colOff>50800</xdr:colOff>
      <xdr:row>16</xdr:row>
      <xdr:rowOff>29210</xdr:rowOff>
    </xdr:to>
    <xdr:cxnSp macro="">
      <xdr:nvCxnSpPr>
        <xdr:cNvPr id="53" name="直線コネクタ 52"/>
        <xdr:cNvCxnSpPr/>
      </xdr:nvCxnSpPr>
      <xdr:spPr>
        <a:xfrm flipV="1">
          <a:off x="3956050" y="2754630"/>
          <a:ext cx="6350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20320</xdr:rowOff>
    </xdr:from>
    <xdr:to xmlns:xdr="http://schemas.openxmlformats.org/drawingml/2006/spreadsheetDrawing">
      <xdr:col>26</xdr:col>
      <xdr:colOff>101600</xdr:colOff>
      <xdr:row>17</xdr:row>
      <xdr:rowOff>118110</xdr:rowOff>
    </xdr:to>
    <xdr:sp macro="" textlink="">
      <xdr:nvSpPr>
        <xdr:cNvPr id="54" name="フローチャート: 判断 53"/>
        <xdr:cNvSpPr/>
      </xdr:nvSpPr>
      <xdr:spPr>
        <a:xfrm>
          <a:off x="4540250" y="29159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103505</xdr:rowOff>
    </xdr:from>
    <xdr:ext cx="736600" cy="249555"/>
    <xdr:sp macro="" textlink="">
      <xdr:nvSpPr>
        <xdr:cNvPr id="55" name="テキスト ボックス 54"/>
        <xdr:cNvSpPr txBox="1"/>
      </xdr:nvSpPr>
      <xdr:spPr>
        <a:xfrm>
          <a:off x="4241800" y="29991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29210</xdr:rowOff>
    </xdr:from>
    <xdr:to xmlns:xdr="http://schemas.openxmlformats.org/drawingml/2006/spreadsheetDrawing">
      <xdr:col>22</xdr:col>
      <xdr:colOff>114300</xdr:colOff>
      <xdr:row>16</xdr:row>
      <xdr:rowOff>140970</xdr:rowOff>
    </xdr:to>
    <xdr:cxnSp macro="">
      <xdr:nvCxnSpPr>
        <xdr:cNvPr id="56" name="直線コネクタ 55"/>
        <xdr:cNvCxnSpPr/>
      </xdr:nvCxnSpPr>
      <xdr:spPr>
        <a:xfrm flipV="1">
          <a:off x="3317875" y="2759710"/>
          <a:ext cx="638175"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134620</xdr:rowOff>
    </xdr:to>
    <xdr:sp macro="" textlink="">
      <xdr:nvSpPr>
        <xdr:cNvPr id="57" name="フローチャート: 判断 56"/>
        <xdr:cNvSpPr/>
      </xdr:nvSpPr>
      <xdr:spPr>
        <a:xfrm>
          <a:off x="3905250" y="29324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120015</xdr:rowOff>
    </xdr:from>
    <xdr:ext cx="762000" cy="246380"/>
    <xdr:sp macro="" textlink="">
      <xdr:nvSpPr>
        <xdr:cNvPr id="58" name="テキスト ボックス 57"/>
        <xdr:cNvSpPr txBox="1"/>
      </xdr:nvSpPr>
      <xdr:spPr>
        <a:xfrm>
          <a:off x="3606800" y="30156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99695</xdr:rowOff>
    </xdr:from>
    <xdr:to xmlns:xdr="http://schemas.openxmlformats.org/drawingml/2006/spreadsheetDrawing">
      <xdr:col>18</xdr:col>
      <xdr:colOff>174625</xdr:colOff>
      <xdr:row>16</xdr:row>
      <xdr:rowOff>140970</xdr:rowOff>
    </xdr:to>
    <xdr:cxnSp macro="">
      <xdr:nvCxnSpPr>
        <xdr:cNvPr id="59" name="直線コネクタ 58"/>
        <xdr:cNvCxnSpPr/>
      </xdr:nvCxnSpPr>
      <xdr:spPr>
        <a:xfrm>
          <a:off x="2670175" y="2830195"/>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45720</xdr:rowOff>
    </xdr:from>
    <xdr:to xmlns:xdr="http://schemas.openxmlformats.org/drawingml/2006/spreadsheetDrawing">
      <xdr:col>19</xdr:col>
      <xdr:colOff>38100</xdr:colOff>
      <xdr:row>17</xdr:row>
      <xdr:rowOff>143510</xdr:rowOff>
    </xdr:to>
    <xdr:sp macro="" textlink="">
      <xdr:nvSpPr>
        <xdr:cNvPr id="60" name="フローチャート: 判断 59"/>
        <xdr:cNvSpPr/>
      </xdr:nvSpPr>
      <xdr:spPr>
        <a:xfrm>
          <a:off x="3270250" y="294132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128905</xdr:rowOff>
    </xdr:from>
    <xdr:ext cx="762000" cy="244475"/>
    <xdr:sp macro="" textlink="">
      <xdr:nvSpPr>
        <xdr:cNvPr id="61" name="テキスト ボックス 60"/>
        <xdr:cNvSpPr txBox="1"/>
      </xdr:nvSpPr>
      <xdr:spPr>
        <a:xfrm>
          <a:off x="2968625" y="30245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21590</xdr:rowOff>
    </xdr:to>
    <xdr:sp macro="" textlink="">
      <xdr:nvSpPr>
        <xdr:cNvPr id="62" name="フローチャート: 判断 61"/>
        <xdr:cNvSpPr/>
      </xdr:nvSpPr>
      <xdr:spPr>
        <a:xfrm>
          <a:off x="2619375" y="29845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xdr:rowOff>
    </xdr:from>
    <xdr:ext cx="762000" cy="247650"/>
    <xdr:sp macro="" textlink="">
      <xdr:nvSpPr>
        <xdr:cNvPr id="63" name="テキスト ボックス 62"/>
        <xdr:cNvSpPr txBox="1"/>
      </xdr:nvSpPr>
      <xdr:spPr>
        <a:xfrm>
          <a:off x="2320925" y="30670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6920" cy="249555"/>
    <xdr:sp macro="" textlink="">
      <xdr:nvSpPr>
        <xdr:cNvPr id="64" name="テキスト ボックス 63"/>
        <xdr:cNvSpPr txBox="1"/>
      </xdr:nvSpPr>
      <xdr:spPr>
        <a:xfrm>
          <a:off x="5029200" y="3856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67310</xdr:rowOff>
    </xdr:from>
    <xdr:to xmlns:xdr="http://schemas.openxmlformats.org/drawingml/2006/spreadsheetDrawing">
      <xdr:col>29</xdr:col>
      <xdr:colOff>174625</xdr:colOff>
      <xdr:row>16</xdr:row>
      <xdr:rowOff>0</xdr:rowOff>
    </xdr:to>
    <xdr:sp macro="" textlink="">
      <xdr:nvSpPr>
        <xdr:cNvPr id="69" name="楕円 68"/>
        <xdr:cNvSpPr/>
      </xdr:nvSpPr>
      <xdr:spPr>
        <a:xfrm>
          <a:off x="5140325" y="26327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86360</xdr:rowOff>
    </xdr:from>
    <xdr:ext cx="762000" cy="247650"/>
    <xdr:sp macro="" textlink="">
      <xdr:nvSpPr>
        <xdr:cNvPr id="70" name="人口1人当たり決算額の推移該当値テキスト130"/>
        <xdr:cNvSpPr txBox="1"/>
      </xdr:nvSpPr>
      <xdr:spPr>
        <a:xfrm>
          <a:off x="5264150" y="24803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139700</xdr:rowOff>
    </xdr:from>
    <xdr:to xmlns:xdr="http://schemas.openxmlformats.org/drawingml/2006/spreadsheetDrawing">
      <xdr:col>26</xdr:col>
      <xdr:colOff>101600</xdr:colOff>
      <xdr:row>16</xdr:row>
      <xdr:rowOff>72390</xdr:rowOff>
    </xdr:to>
    <xdr:sp macro="" textlink="">
      <xdr:nvSpPr>
        <xdr:cNvPr id="71" name="楕円 70"/>
        <xdr:cNvSpPr/>
      </xdr:nvSpPr>
      <xdr:spPr>
        <a:xfrm>
          <a:off x="4540250" y="27051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86360</xdr:rowOff>
    </xdr:from>
    <xdr:ext cx="736600" cy="247650"/>
    <xdr:sp macro="" textlink="">
      <xdr:nvSpPr>
        <xdr:cNvPr id="72" name="テキスト ボックス 71"/>
        <xdr:cNvSpPr txBox="1"/>
      </xdr:nvSpPr>
      <xdr:spPr>
        <a:xfrm>
          <a:off x="4241800" y="248031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145415</xdr:rowOff>
    </xdr:from>
    <xdr:to xmlns:xdr="http://schemas.openxmlformats.org/drawingml/2006/spreadsheetDrawing">
      <xdr:col>22</xdr:col>
      <xdr:colOff>165100</xdr:colOff>
      <xdr:row>16</xdr:row>
      <xdr:rowOff>78105</xdr:rowOff>
    </xdr:to>
    <xdr:sp macro="" textlink="">
      <xdr:nvSpPr>
        <xdr:cNvPr id="73" name="楕円 72"/>
        <xdr:cNvSpPr/>
      </xdr:nvSpPr>
      <xdr:spPr>
        <a:xfrm>
          <a:off x="3905250" y="27108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91440</xdr:rowOff>
    </xdr:from>
    <xdr:ext cx="762000" cy="252095"/>
    <xdr:sp macro="" textlink="">
      <xdr:nvSpPr>
        <xdr:cNvPr id="74" name="テキスト ボックス 73"/>
        <xdr:cNvSpPr txBox="1"/>
      </xdr:nvSpPr>
      <xdr:spPr>
        <a:xfrm>
          <a:off x="3606800" y="24853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92710</xdr:rowOff>
    </xdr:from>
    <xdr:to xmlns:xdr="http://schemas.openxmlformats.org/drawingml/2006/spreadsheetDrawing">
      <xdr:col>19</xdr:col>
      <xdr:colOff>38100</xdr:colOff>
      <xdr:row>17</xdr:row>
      <xdr:rowOff>25400</xdr:rowOff>
    </xdr:to>
    <xdr:sp macro="" textlink="">
      <xdr:nvSpPr>
        <xdr:cNvPr id="75" name="楕円 74"/>
        <xdr:cNvSpPr/>
      </xdr:nvSpPr>
      <xdr:spPr>
        <a:xfrm>
          <a:off x="3270250" y="28232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34925</xdr:rowOff>
    </xdr:from>
    <xdr:ext cx="762000" cy="249555"/>
    <xdr:sp macro="" textlink="">
      <xdr:nvSpPr>
        <xdr:cNvPr id="76" name="テキスト ボックス 75"/>
        <xdr:cNvSpPr txBox="1"/>
      </xdr:nvSpPr>
      <xdr:spPr>
        <a:xfrm>
          <a:off x="2968625" y="2600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50800</xdr:rowOff>
    </xdr:from>
    <xdr:to xmlns:xdr="http://schemas.openxmlformats.org/drawingml/2006/spreadsheetDrawing">
      <xdr:col>15</xdr:col>
      <xdr:colOff>101600</xdr:colOff>
      <xdr:row>16</xdr:row>
      <xdr:rowOff>149225</xdr:rowOff>
    </xdr:to>
    <xdr:sp macro="" textlink="">
      <xdr:nvSpPr>
        <xdr:cNvPr id="77" name="楕円 76"/>
        <xdr:cNvSpPr/>
      </xdr:nvSpPr>
      <xdr:spPr>
        <a:xfrm>
          <a:off x="2619375" y="27813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164465</xdr:rowOff>
    </xdr:from>
    <xdr:ext cx="762000" cy="249555"/>
    <xdr:sp macro="" textlink="">
      <xdr:nvSpPr>
        <xdr:cNvPr id="78" name="テキスト ボックス 77"/>
        <xdr:cNvSpPr txBox="1"/>
      </xdr:nvSpPr>
      <xdr:spPr>
        <a:xfrm>
          <a:off x="2320925" y="2558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4" name="直線コネクタ 93"/>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4" name="テキスト ボックス 103"/>
        <xdr:cNvSpPr txBox="1"/>
      </xdr:nvSpPr>
      <xdr:spPr>
        <a:xfrm>
          <a:off x="1273175"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231140</xdr:rowOff>
    </xdr:from>
    <xdr:to xmlns:xdr="http://schemas.openxmlformats.org/drawingml/2006/spreadsheetDrawing">
      <xdr:col>29</xdr:col>
      <xdr:colOff>127000</xdr:colOff>
      <xdr:row>37</xdr:row>
      <xdr:rowOff>189865</xdr:rowOff>
    </xdr:to>
    <xdr:cxnSp macro="">
      <xdr:nvCxnSpPr>
        <xdr:cNvPr id="106" name="直線コネクタ 105"/>
        <xdr:cNvCxnSpPr/>
      </xdr:nvCxnSpPr>
      <xdr:spPr>
        <a:xfrm flipV="1">
          <a:off x="5191125" y="600329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62000" cy="255905"/>
    <xdr:sp macro="" textlink="">
      <xdr:nvSpPr>
        <xdr:cNvPr id="107" name="人口1人当たり決算額の推移最小値テキスト445"/>
        <xdr:cNvSpPr txBox="1"/>
      </xdr:nvSpPr>
      <xdr:spPr>
        <a:xfrm>
          <a:off x="5264150" y="713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08" name="直線コネクタ 107"/>
        <xdr:cNvCxnSpPr/>
      </xdr:nvCxnSpPr>
      <xdr:spPr>
        <a:xfrm>
          <a:off x="5102225" y="7162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146050</xdr:rowOff>
    </xdr:from>
    <xdr:ext cx="762000" cy="254000"/>
    <xdr:sp macro="" textlink="">
      <xdr:nvSpPr>
        <xdr:cNvPr id="109" name="人口1人当たり決算額の推移最大値テキスト445"/>
        <xdr:cNvSpPr txBox="1"/>
      </xdr:nvSpPr>
      <xdr:spPr>
        <a:xfrm>
          <a:off x="5264150" y="5746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231140</xdr:rowOff>
    </xdr:from>
    <xdr:to xmlns:xdr="http://schemas.openxmlformats.org/drawingml/2006/spreadsheetDrawing">
      <xdr:col>30</xdr:col>
      <xdr:colOff>25400</xdr:colOff>
      <xdr:row>33</xdr:row>
      <xdr:rowOff>231140</xdr:rowOff>
    </xdr:to>
    <xdr:cxnSp macro="">
      <xdr:nvCxnSpPr>
        <xdr:cNvPr id="110" name="直線コネクタ 109"/>
        <xdr:cNvCxnSpPr/>
      </xdr:nvCxnSpPr>
      <xdr:spPr>
        <a:xfrm>
          <a:off x="5102225" y="60032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287655</xdr:rowOff>
    </xdr:from>
    <xdr:to xmlns:xdr="http://schemas.openxmlformats.org/drawingml/2006/spreadsheetDrawing">
      <xdr:col>29</xdr:col>
      <xdr:colOff>127000</xdr:colOff>
      <xdr:row>35</xdr:row>
      <xdr:rowOff>5080</xdr:rowOff>
    </xdr:to>
    <xdr:cxnSp macro="">
      <xdr:nvCxnSpPr>
        <xdr:cNvPr id="111" name="直線コネクタ 110"/>
        <xdr:cNvCxnSpPr/>
      </xdr:nvCxnSpPr>
      <xdr:spPr>
        <a:xfrm flipV="1">
          <a:off x="4591050" y="6402705"/>
          <a:ext cx="600075"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191135</xdr:rowOff>
    </xdr:from>
    <xdr:ext cx="762000" cy="254000"/>
    <xdr:sp macro="" textlink="">
      <xdr:nvSpPr>
        <xdr:cNvPr id="112" name="人口1人当たり決算額の推移平均値テキスト445"/>
        <xdr:cNvSpPr txBox="1"/>
      </xdr:nvSpPr>
      <xdr:spPr>
        <a:xfrm>
          <a:off x="5264150" y="664908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219075</xdr:rowOff>
    </xdr:from>
    <xdr:to xmlns:xdr="http://schemas.openxmlformats.org/drawingml/2006/spreadsheetDrawing">
      <xdr:col>29</xdr:col>
      <xdr:colOff>174625</xdr:colOff>
      <xdr:row>35</xdr:row>
      <xdr:rowOff>320040</xdr:rowOff>
    </xdr:to>
    <xdr:sp macro="" textlink="">
      <xdr:nvSpPr>
        <xdr:cNvPr id="113" name="フローチャート: 判断 112"/>
        <xdr:cNvSpPr/>
      </xdr:nvSpPr>
      <xdr:spPr>
        <a:xfrm>
          <a:off x="5140325" y="667702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5080</xdr:rowOff>
    </xdr:from>
    <xdr:to xmlns:xdr="http://schemas.openxmlformats.org/drawingml/2006/spreadsheetDrawing">
      <xdr:col>26</xdr:col>
      <xdr:colOff>50800</xdr:colOff>
      <xdr:row>35</xdr:row>
      <xdr:rowOff>52705</xdr:rowOff>
    </xdr:to>
    <xdr:cxnSp macro="">
      <xdr:nvCxnSpPr>
        <xdr:cNvPr id="114" name="直線コネクタ 113"/>
        <xdr:cNvCxnSpPr/>
      </xdr:nvCxnSpPr>
      <xdr:spPr>
        <a:xfrm flipV="1">
          <a:off x="3956050" y="6463030"/>
          <a:ext cx="6350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231140</xdr:rowOff>
    </xdr:from>
    <xdr:to xmlns:xdr="http://schemas.openxmlformats.org/drawingml/2006/spreadsheetDrawing">
      <xdr:col>26</xdr:col>
      <xdr:colOff>101600</xdr:colOff>
      <xdr:row>35</xdr:row>
      <xdr:rowOff>332105</xdr:rowOff>
    </xdr:to>
    <xdr:sp macro="" textlink="">
      <xdr:nvSpPr>
        <xdr:cNvPr id="115" name="フローチャート: 判断 114"/>
        <xdr:cNvSpPr/>
      </xdr:nvSpPr>
      <xdr:spPr>
        <a:xfrm>
          <a:off x="4540250" y="66890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317500</xdr:rowOff>
    </xdr:from>
    <xdr:ext cx="736600" cy="254635"/>
    <xdr:sp macro="" textlink="">
      <xdr:nvSpPr>
        <xdr:cNvPr id="116" name="テキスト ボックス 115"/>
        <xdr:cNvSpPr txBox="1"/>
      </xdr:nvSpPr>
      <xdr:spPr>
        <a:xfrm>
          <a:off x="4241800" y="67754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17780</xdr:rowOff>
    </xdr:from>
    <xdr:to xmlns:xdr="http://schemas.openxmlformats.org/drawingml/2006/spreadsheetDrawing">
      <xdr:col>22</xdr:col>
      <xdr:colOff>114300</xdr:colOff>
      <xdr:row>35</xdr:row>
      <xdr:rowOff>52705</xdr:rowOff>
    </xdr:to>
    <xdr:cxnSp macro="">
      <xdr:nvCxnSpPr>
        <xdr:cNvPr id="117" name="直線コネクタ 116"/>
        <xdr:cNvCxnSpPr/>
      </xdr:nvCxnSpPr>
      <xdr:spPr>
        <a:xfrm>
          <a:off x="3317875" y="6475730"/>
          <a:ext cx="63817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252730</xdr:rowOff>
    </xdr:from>
    <xdr:to xmlns:xdr="http://schemas.openxmlformats.org/drawingml/2006/spreadsheetDrawing">
      <xdr:col>22</xdr:col>
      <xdr:colOff>165100</xdr:colOff>
      <xdr:row>36</xdr:row>
      <xdr:rowOff>11430</xdr:rowOff>
    </xdr:to>
    <xdr:sp macro="" textlink="">
      <xdr:nvSpPr>
        <xdr:cNvPr id="118" name="フローチャート: 判断 117"/>
        <xdr:cNvSpPr/>
      </xdr:nvSpPr>
      <xdr:spPr>
        <a:xfrm>
          <a:off x="3905250" y="6710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339090</xdr:rowOff>
    </xdr:from>
    <xdr:ext cx="762000" cy="255905"/>
    <xdr:sp macro="" textlink="">
      <xdr:nvSpPr>
        <xdr:cNvPr id="119" name="テキスト ボックス 118"/>
        <xdr:cNvSpPr txBox="1"/>
      </xdr:nvSpPr>
      <xdr:spPr>
        <a:xfrm>
          <a:off x="3606800" y="6797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274320</xdr:rowOff>
    </xdr:from>
    <xdr:to xmlns:xdr="http://schemas.openxmlformats.org/drawingml/2006/spreadsheetDrawing">
      <xdr:col>18</xdr:col>
      <xdr:colOff>174625</xdr:colOff>
      <xdr:row>35</xdr:row>
      <xdr:rowOff>17780</xdr:rowOff>
    </xdr:to>
    <xdr:cxnSp macro="">
      <xdr:nvCxnSpPr>
        <xdr:cNvPr id="120" name="直線コネクタ 119"/>
        <xdr:cNvCxnSpPr/>
      </xdr:nvCxnSpPr>
      <xdr:spPr>
        <a:xfrm>
          <a:off x="2670175" y="6389370"/>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278130</xdr:rowOff>
    </xdr:from>
    <xdr:to xmlns:xdr="http://schemas.openxmlformats.org/drawingml/2006/spreadsheetDrawing">
      <xdr:col>19</xdr:col>
      <xdr:colOff>38100</xdr:colOff>
      <xdr:row>36</xdr:row>
      <xdr:rowOff>37465</xdr:rowOff>
    </xdr:to>
    <xdr:sp macro="" textlink="">
      <xdr:nvSpPr>
        <xdr:cNvPr id="121" name="フローチャート: 判断 120"/>
        <xdr:cNvSpPr/>
      </xdr:nvSpPr>
      <xdr:spPr>
        <a:xfrm>
          <a:off x="3270250" y="673608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22225</xdr:rowOff>
    </xdr:from>
    <xdr:ext cx="762000" cy="258445"/>
    <xdr:sp macro="" textlink="">
      <xdr:nvSpPr>
        <xdr:cNvPr id="122" name="テキスト ボックス 121"/>
        <xdr:cNvSpPr txBox="1"/>
      </xdr:nvSpPr>
      <xdr:spPr>
        <a:xfrm>
          <a:off x="2968625" y="6823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26035</xdr:rowOff>
    </xdr:to>
    <xdr:sp macro="" textlink="">
      <xdr:nvSpPr>
        <xdr:cNvPr id="123" name="フローチャート: 判断 122"/>
        <xdr:cNvSpPr/>
      </xdr:nvSpPr>
      <xdr:spPr>
        <a:xfrm>
          <a:off x="2619375"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10795</xdr:rowOff>
    </xdr:from>
    <xdr:ext cx="762000" cy="259080"/>
    <xdr:sp macro="" textlink="">
      <xdr:nvSpPr>
        <xdr:cNvPr id="124" name="テキスト ボックス 123"/>
        <xdr:cNvSpPr txBox="1"/>
      </xdr:nvSpPr>
      <xdr:spPr>
        <a:xfrm>
          <a:off x="2320925"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0190"/>
    <xdr:sp macro="" textlink="">
      <xdr:nvSpPr>
        <xdr:cNvPr id="125" name="テキスト ボックス 124"/>
        <xdr:cNvSpPr txBox="1"/>
      </xdr:nvSpPr>
      <xdr:spPr>
        <a:xfrm>
          <a:off x="5029200" y="780161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6" name="テキスト ボックス 125"/>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7" name="テキスト ボックス 126"/>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8" name="テキスト ボックス 127"/>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9" name="テキスト ボックス 128"/>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236855</xdr:rowOff>
    </xdr:from>
    <xdr:to xmlns:xdr="http://schemas.openxmlformats.org/drawingml/2006/spreadsheetDrawing">
      <xdr:col>29</xdr:col>
      <xdr:colOff>174625</xdr:colOff>
      <xdr:row>34</xdr:row>
      <xdr:rowOff>339090</xdr:rowOff>
    </xdr:to>
    <xdr:sp macro="" textlink="">
      <xdr:nvSpPr>
        <xdr:cNvPr id="130" name="楕円 129"/>
        <xdr:cNvSpPr/>
      </xdr:nvSpPr>
      <xdr:spPr>
        <a:xfrm>
          <a:off x="5140325" y="635190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81915</xdr:rowOff>
    </xdr:from>
    <xdr:ext cx="762000" cy="259715"/>
    <xdr:sp macro="" textlink="">
      <xdr:nvSpPr>
        <xdr:cNvPr id="131" name="人口1人当たり決算額の推移該当値テキスト445"/>
        <xdr:cNvSpPr txBox="1"/>
      </xdr:nvSpPr>
      <xdr:spPr>
        <a:xfrm>
          <a:off x="5264150" y="6196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297180</xdr:rowOff>
    </xdr:from>
    <xdr:to xmlns:xdr="http://schemas.openxmlformats.org/drawingml/2006/spreadsheetDrawing">
      <xdr:col>26</xdr:col>
      <xdr:colOff>101600</xdr:colOff>
      <xdr:row>35</xdr:row>
      <xdr:rowOff>56515</xdr:rowOff>
    </xdr:to>
    <xdr:sp macro="" textlink="">
      <xdr:nvSpPr>
        <xdr:cNvPr id="132" name="楕円 131"/>
        <xdr:cNvSpPr/>
      </xdr:nvSpPr>
      <xdr:spPr>
        <a:xfrm>
          <a:off x="4540250" y="64122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66040</xdr:rowOff>
    </xdr:from>
    <xdr:ext cx="736600" cy="254000"/>
    <xdr:sp macro="" textlink="">
      <xdr:nvSpPr>
        <xdr:cNvPr id="133" name="テキスト ボックス 132"/>
        <xdr:cNvSpPr txBox="1"/>
      </xdr:nvSpPr>
      <xdr:spPr>
        <a:xfrm>
          <a:off x="4241800" y="6181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1270</xdr:rowOff>
    </xdr:from>
    <xdr:to xmlns:xdr="http://schemas.openxmlformats.org/drawingml/2006/spreadsheetDrawing">
      <xdr:col>22</xdr:col>
      <xdr:colOff>165100</xdr:colOff>
      <xdr:row>35</xdr:row>
      <xdr:rowOff>103505</xdr:rowOff>
    </xdr:to>
    <xdr:sp macro="" textlink="">
      <xdr:nvSpPr>
        <xdr:cNvPr id="134" name="楕円 133"/>
        <xdr:cNvSpPr/>
      </xdr:nvSpPr>
      <xdr:spPr>
        <a:xfrm>
          <a:off x="3905250" y="6459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114300</xdr:rowOff>
    </xdr:from>
    <xdr:ext cx="762000" cy="259715"/>
    <xdr:sp macro="" textlink="">
      <xdr:nvSpPr>
        <xdr:cNvPr id="135" name="テキスト ボックス 134"/>
        <xdr:cNvSpPr txBox="1"/>
      </xdr:nvSpPr>
      <xdr:spPr>
        <a:xfrm>
          <a:off x="3606800" y="6229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309245</xdr:rowOff>
    </xdr:from>
    <xdr:to xmlns:xdr="http://schemas.openxmlformats.org/drawingml/2006/spreadsheetDrawing">
      <xdr:col>19</xdr:col>
      <xdr:colOff>38100</xdr:colOff>
      <xdr:row>35</xdr:row>
      <xdr:rowOff>68580</xdr:rowOff>
    </xdr:to>
    <xdr:sp macro="" textlink="">
      <xdr:nvSpPr>
        <xdr:cNvPr id="136" name="楕円 135"/>
        <xdr:cNvSpPr/>
      </xdr:nvSpPr>
      <xdr:spPr>
        <a:xfrm>
          <a:off x="3270250" y="642429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79375</xdr:rowOff>
    </xdr:from>
    <xdr:ext cx="762000" cy="258445"/>
    <xdr:sp macro="" textlink="">
      <xdr:nvSpPr>
        <xdr:cNvPr id="137" name="テキスト ボックス 136"/>
        <xdr:cNvSpPr txBox="1"/>
      </xdr:nvSpPr>
      <xdr:spPr>
        <a:xfrm>
          <a:off x="2968625" y="6194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224790</xdr:rowOff>
    </xdr:from>
    <xdr:to xmlns:xdr="http://schemas.openxmlformats.org/drawingml/2006/spreadsheetDrawing">
      <xdr:col>15</xdr:col>
      <xdr:colOff>101600</xdr:colOff>
      <xdr:row>34</xdr:row>
      <xdr:rowOff>325120</xdr:rowOff>
    </xdr:to>
    <xdr:sp macro="" textlink="">
      <xdr:nvSpPr>
        <xdr:cNvPr id="138" name="楕円 137"/>
        <xdr:cNvSpPr/>
      </xdr:nvSpPr>
      <xdr:spPr>
        <a:xfrm>
          <a:off x="2619375" y="63398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335915</xdr:rowOff>
    </xdr:from>
    <xdr:ext cx="762000" cy="258445"/>
    <xdr:sp macro="" textlink="">
      <xdr:nvSpPr>
        <xdr:cNvPr id="139" name="テキスト ボックス 138"/>
        <xdr:cNvSpPr txBox="1"/>
      </xdr:nvSpPr>
      <xdr:spPr>
        <a:xfrm>
          <a:off x="2320925" y="610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265"/>
    <xdr:sp macro="" textlink="">
      <xdr:nvSpPr>
        <xdr:cNvPr id="40" name="テキスト ボックス 39"/>
        <xdr:cNvSpPr txBox="1"/>
      </xdr:nvSpPr>
      <xdr:spPr>
        <a:xfrm>
          <a:off x="6762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6415" cy="247650"/>
    <xdr:sp macro="" textlink="">
      <xdr:nvSpPr>
        <xdr:cNvPr id="42" name="テキスト ボックス 41"/>
        <xdr:cNvSpPr txBox="1"/>
      </xdr:nvSpPr>
      <xdr:spPr>
        <a:xfrm>
          <a:off x="214630" y="6717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26415" cy="249555"/>
    <xdr:sp macro="" textlink="">
      <xdr:nvSpPr>
        <xdr:cNvPr id="44" name="テキスト ボックス 43"/>
        <xdr:cNvSpPr txBox="1"/>
      </xdr:nvSpPr>
      <xdr:spPr>
        <a:xfrm>
          <a:off x="214630" y="6351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26415" cy="249555"/>
    <xdr:sp macro="" textlink="">
      <xdr:nvSpPr>
        <xdr:cNvPr id="46" name="テキスト ボックス 45"/>
        <xdr:cNvSpPr txBox="1"/>
      </xdr:nvSpPr>
      <xdr:spPr>
        <a:xfrm>
          <a:off x="214630"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26415" cy="244475"/>
    <xdr:sp macro="" textlink="">
      <xdr:nvSpPr>
        <xdr:cNvPr id="48" name="テキスト ボックス 47"/>
        <xdr:cNvSpPr txBox="1"/>
      </xdr:nvSpPr>
      <xdr:spPr>
        <a:xfrm>
          <a:off x="214630"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26415" cy="246380"/>
    <xdr:sp macro="" textlink="">
      <xdr:nvSpPr>
        <xdr:cNvPr id="50" name="テキスト ボックス 49"/>
        <xdr:cNvSpPr txBox="1"/>
      </xdr:nvSpPr>
      <xdr:spPr>
        <a:xfrm>
          <a:off x="214630" y="5250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26415" cy="246380"/>
    <xdr:sp macro="" textlink="">
      <xdr:nvSpPr>
        <xdr:cNvPr id="52" name="テキスト ボックス 51"/>
        <xdr:cNvSpPr txBox="1"/>
      </xdr:nvSpPr>
      <xdr:spPr>
        <a:xfrm>
          <a:off x="214630" y="4883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4475"/>
    <xdr:sp macro="" textlink="">
      <xdr:nvSpPr>
        <xdr:cNvPr id="54" name="テキスト ボックス 53"/>
        <xdr:cNvSpPr txBox="1"/>
      </xdr:nvSpPr>
      <xdr:spPr>
        <a:xfrm>
          <a:off x="166370"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83185</xdr:rowOff>
    </xdr:from>
    <xdr:to xmlns:xdr="http://schemas.openxmlformats.org/drawingml/2006/spreadsheetDrawing">
      <xdr:col>24</xdr:col>
      <xdr:colOff>62865</xdr:colOff>
      <xdr:row>39</xdr:row>
      <xdr:rowOff>132715</xdr:rowOff>
    </xdr:to>
    <xdr:cxnSp macro="">
      <xdr:nvCxnSpPr>
        <xdr:cNvPr id="56" name="直線コネクタ 55"/>
        <xdr:cNvCxnSpPr/>
      </xdr:nvCxnSpPr>
      <xdr:spPr>
        <a:xfrm flipV="1">
          <a:off x="4252595" y="520763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136525</xdr:rowOff>
    </xdr:from>
    <xdr:ext cx="534670" cy="249555"/>
    <xdr:sp macro="" textlink="">
      <xdr:nvSpPr>
        <xdr:cNvPr id="57" name="人件費最小値テキスト"/>
        <xdr:cNvSpPr txBox="1"/>
      </xdr:nvSpPr>
      <xdr:spPr>
        <a:xfrm>
          <a:off x="4305300" y="6581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132715</xdr:rowOff>
    </xdr:from>
    <xdr:to xmlns:xdr="http://schemas.openxmlformats.org/drawingml/2006/spreadsheetDrawing">
      <xdr:col>24</xdr:col>
      <xdr:colOff>152400</xdr:colOff>
      <xdr:row>39</xdr:row>
      <xdr:rowOff>132715</xdr:rowOff>
    </xdr:to>
    <xdr:cxnSp macro="">
      <xdr:nvCxnSpPr>
        <xdr:cNvPr id="58" name="直線コネクタ 57"/>
        <xdr:cNvCxnSpPr/>
      </xdr:nvCxnSpPr>
      <xdr:spPr>
        <a:xfrm>
          <a:off x="4181475" y="657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31750</xdr:rowOff>
    </xdr:from>
    <xdr:ext cx="534670" cy="249555"/>
    <xdr:sp macro="" textlink="">
      <xdr:nvSpPr>
        <xdr:cNvPr id="59" name="人件費最大値テキスト"/>
        <xdr:cNvSpPr txBox="1"/>
      </xdr:nvSpPr>
      <xdr:spPr>
        <a:xfrm>
          <a:off x="4305300" y="4991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83185</xdr:rowOff>
    </xdr:from>
    <xdr:to xmlns:xdr="http://schemas.openxmlformats.org/drawingml/2006/spreadsheetDrawing">
      <xdr:col>24</xdr:col>
      <xdr:colOff>152400</xdr:colOff>
      <xdr:row>31</xdr:row>
      <xdr:rowOff>83185</xdr:rowOff>
    </xdr:to>
    <xdr:cxnSp macro="">
      <xdr:nvCxnSpPr>
        <xdr:cNvPr id="60" name="直線コネクタ 59"/>
        <xdr:cNvCxnSpPr/>
      </xdr:nvCxnSpPr>
      <xdr:spPr>
        <a:xfrm>
          <a:off x="418147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27940</xdr:rowOff>
    </xdr:from>
    <xdr:to xmlns:xdr="http://schemas.openxmlformats.org/drawingml/2006/spreadsheetDrawing">
      <xdr:col>24</xdr:col>
      <xdr:colOff>63500</xdr:colOff>
      <xdr:row>34</xdr:row>
      <xdr:rowOff>95885</xdr:rowOff>
    </xdr:to>
    <xdr:cxnSp macro="">
      <xdr:nvCxnSpPr>
        <xdr:cNvPr id="61" name="直線コネクタ 60"/>
        <xdr:cNvCxnSpPr/>
      </xdr:nvCxnSpPr>
      <xdr:spPr>
        <a:xfrm flipV="1">
          <a:off x="3492500" y="5647690"/>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34670" cy="249555"/>
    <xdr:sp macro="" textlink="">
      <xdr:nvSpPr>
        <xdr:cNvPr id="62" name="人件費平均値テキスト"/>
        <xdr:cNvSpPr txBox="1"/>
      </xdr:nvSpPr>
      <xdr:spPr>
        <a:xfrm>
          <a:off x="4305300" y="5995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66675</xdr:rowOff>
    </xdr:from>
    <xdr:to xmlns:xdr="http://schemas.openxmlformats.org/drawingml/2006/spreadsheetDrawing">
      <xdr:col>24</xdr:col>
      <xdr:colOff>114300</xdr:colOff>
      <xdr:row>36</xdr:row>
      <xdr:rowOff>164465</xdr:rowOff>
    </xdr:to>
    <xdr:sp macro="" textlink="">
      <xdr:nvSpPr>
        <xdr:cNvPr id="63" name="フローチャート: 判断 62"/>
        <xdr:cNvSpPr/>
      </xdr:nvSpPr>
      <xdr:spPr>
        <a:xfrm>
          <a:off x="42037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72390</xdr:rowOff>
    </xdr:from>
    <xdr:to xmlns:xdr="http://schemas.openxmlformats.org/drawingml/2006/spreadsheetDrawing">
      <xdr:col>19</xdr:col>
      <xdr:colOff>174625</xdr:colOff>
      <xdr:row>34</xdr:row>
      <xdr:rowOff>95885</xdr:rowOff>
    </xdr:to>
    <xdr:cxnSp macro="">
      <xdr:nvCxnSpPr>
        <xdr:cNvPr id="64" name="直線コネクタ 63"/>
        <xdr:cNvCxnSpPr/>
      </xdr:nvCxnSpPr>
      <xdr:spPr>
        <a:xfrm>
          <a:off x="2670175" y="569214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59690</xdr:rowOff>
    </xdr:from>
    <xdr:to xmlns:xdr="http://schemas.openxmlformats.org/drawingml/2006/spreadsheetDrawing">
      <xdr:col>20</xdr:col>
      <xdr:colOff>38100</xdr:colOff>
      <xdr:row>36</xdr:row>
      <xdr:rowOff>157480</xdr:rowOff>
    </xdr:to>
    <xdr:sp macro="" textlink="">
      <xdr:nvSpPr>
        <xdr:cNvPr id="65" name="フローチャート: 判断 64"/>
        <xdr:cNvSpPr/>
      </xdr:nvSpPr>
      <xdr:spPr>
        <a:xfrm>
          <a:off x="3444875" y="6009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149225</xdr:rowOff>
    </xdr:from>
    <xdr:ext cx="529590" cy="244475"/>
    <xdr:sp macro="" textlink="">
      <xdr:nvSpPr>
        <xdr:cNvPr id="66" name="テキスト ボックス 65"/>
        <xdr:cNvSpPr txBox="1"/>
      </xdr:nvSpPr>
      <xdr:spPr>
        <a:xfrm>
          <a:off x="3244215" y="609917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72390</xdr:rowOff>
    </xdr:from>
    <xdr:to xmlns:xdr="http://schemas.openxmlformats.org/drawingml/2006/spreadsheetDrawing">
      <xdr:col>15</xdr:col>
      <xdr:colOff>50800</xdr:colOff>
      <xdr:row>35</xdr:row>
      <xdr:rowOff>36830</xdr:rowOff>
    </xdr:to>
    <xdr:cxnSp macro="">
      <xdr:nvCxnSpPr>
        <xdr:cNvPr id="67" name="直線コネクタ 66"/>
        <xdr:cNvCxnSpPr/>
      </xdr:nvCxnSpPr>
      <xdr:spPr>
        <a:xfrm flipV="1">
          <a:off x="1860550" y="5692140"/>
          <a:ext cx="8096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12700</xdr:rowOff>
    </xdr:to>
    <xdr:sp macro="" textlink="">
      <xdr:nvSpPr>
        <xdr:cNvPr id="68" name="フローチャート: 判断 67"/>
        <xdr:cNvSpPr/>
      </xdr:nvSpPr>
      <xdr:spPr>
        <a:xfrm>
          <a:off x="2619375"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4445</xdr:rowOff>
    </xdr:from>
    <xdr:ext cx="529590" cy="249555"/>
    <xdr:sp macro="" textlink="">
      <xdr:nvSpPr>
        <xdr:cNvPr id="69" name="テキスト ボックス 68"/>
        <xdr:cNvSpPr txBox="1"/>
      </xdr:nvSpPr>
      <xdr:spPr>
        <a:xfrm>
          <a:off x="2434590" y="61194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36830</xdr:rowOff>
    </xdr:from>
    <xdr:to xmlns:xdr="http://schemas.openxmlformats.org/drawingml/2006/spreadsheetDrawing">
      <xdr:col>10</xdr:col>
      <xdr:colOff>114300</xdr:colOff>
      <xdr:row>36</xdr:row>
      <xdr:rowOff>40005</xdr:rowOff>
    </xdr:to>
    <xdr:cxnSp macro="">
      <xdr:nvCxnSpPr>
        <xdr:cNvPr id="70" name="直線コネクタ 69"/>
        <xdr:cNvCxnSpPr/>
      </xdr:nvCxnSpPr>
      <xdr:spPr>
        <a:xfrm flipV="1">
          <a:off x="1047750" y="5821680"/>
          <a:ext cx="8128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96520</xdr:rowOff>
    </xdr:from>
    <xdr:to xmlns:xdr="http://schemas.openxmlformats.org/drawingml/2006/spreadsheetDrawing">
      <xdr:col>10</xdr:col>
      <xdr:colOff>165100</xdr:colOff>
      <xdr:row>37</xdr:row>
      <xdr:rowOff>29210</xdr:rowOff>
    </xdr:to>
    <xdr:sp macro="" textlink="">
      <xdr:nvSpPr>
        <xdr:cNvPr id="71" name="フローチャート: 判断 70"/>
        <xdr:cNvSpPr/>
      </xdr:nvSpPr>
      <xdr:spPr>
        <a:xfrm>
          <a:off x="1809750" y="604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20955</xdr:rowOff>
    </xdr:from>
    <xdr:ext cx="529590" cy="246380"/>
    <xdr:sp macro="" textlink="">
      <xdr:nvSpPr>
        <xdr:cNvPr id="72" name="テキスト ボックス 71"/>
        <xdr:cNvSpPr txBox="1"/>
      </xdr:nvSpPr>
      <xdr:spPr>
        <a:xfrm>
          <a:off x="1609090" y="61360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96520</xdr:rowOff>
    </xdr:from>
    <xdr:to xmlns:xdr="http://schemas.openxmlformats.org/drawingml/2006/spreadsheetDrawing">
      <xdr:col>6</xdr:col>
      <xdr:colOff>38100</xdr:colOff>
      <xdr:row>38</xdr:row>
      <xdr:rowOff>29210</xdr:rowOff>
    </xdr:to>
    <xdr:sp macro="" textlink="">
      <xdr:nvSpPr>
        <xdr:cNvPr id="73" name="フローチャート: 判断 72"/>
        <xdr:cNvSpPr/>
      </xdr:nvSpPr>
      <xdr:spPr>
        <a:xfrm>
          <a:off x="1000125" y="6211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20955</xdr:rowOff>
    </xdr:from>
    <xdr:ext cx="529590" cy="246380"/>
    <xdr:sp macro="" textlink="">
      <xdr:nvSpPr>
        <xdr:cNvPr id="74" name="テキスト ボックス 73"/>
        <xdr:cNvSpPr txBox="1"/>
      </xdr:nvSpPr>
      <xdr:spPr>
        <a:xfrm>
          <a:off x="799465" y="63011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143510</xdr:rowOff>
    </xdr:from>
    <xdr:to xmlns:xdr="http://schemas.openxmlformats.org/drawingml/2006/spreadsheetDrawing">
      <xdr:col>24</xdr:col>
      <xdr:colOff>114300</xdr:colOff>
      <xdr:row>34</xdr:row>
      <xdr:rowOff>76200</xdr:rowOff>
    </xdr:to>
    <xdr:sp macro="" textlink="">
      <xdr:nvSpPr>
        <xdr:cNvPr id="80" name="楕円 79"/>
        <xdr:cNvSpPr/>
      </xdr:nvSpPr>
      <xdr:spPr>
        <a:xfrm>
          <a:off x="4203700" y="559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635</xdr:rowOff>
    </xdr:from>
    <xdr:ext cx="534670" cy="249555"/>
    <xdr:sp macro="" textlink="">
      <xdr:nvSpPr>
        <xdr:cNvPr id="81" name="人件費該当値テキスト"/>
        <xdr:cNvSpPr txBox="1"/>
      </xdr:nvSpPr>
      <xdr:spPr>
        <a:xfrm>
          <a:off x="4305300" y="54552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46990</xdr:rowOff>
    </xdr:from>
    <xdr:to xmlns:xdr="http://schemas.openxmlformats.org/drawingml/2006/spreadsheetDrawing">
      <xdr:col>20</xdr:col>
      <xdr:colOff>38100</xdr:colOff>
      <xdr:row>34</xdr:row>
      <xdr:rowOff>144780</xdr:rowOff>
    </xdr:to>
    <xdr:sp macro="" textlink="">
      <xdr:nvSpPr>
        <xdr:cNvPr id="82" name="楕円 81"/>
        <xdr:cNvSpPr/>
      </xdr:nvSpPr>
      <xdr:spPr>
        <a:xfrm>
          <a:off x="3444875" y="5666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160655</xdr:rowOff>
    </xdr:from>
    <xdr:ext cx="529590" cy="244475"/>
    <xdr:sp macro="" textlink="">
      <xdr:nvSpPr>
        <xdr:cNvPr id="83" name="テキスト ボックス 82"/>
        <xdr:cNvSpPr txBox="1"/>
      </xdr:nvSpPr>
      <xdr:spPr>
        <a:xfrm>
          <a:off x="3244215" y="54502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24130</xdr:rowOff>
    </xdr:from>
    <xdr:to xmlns:xdr="http://schemas.openxmlformats.org/drawingml/2006/spreadsheetDrawing">
      <xdr:col>15</xdr:col>
      <xdr:colOff>101600</xdr:colOff>
      <xdr:row>34</xdr:row>
      <xdr:rowOff>121920</xdr:rowOff>
    </xdr:to>
    <xdr:sp macro="" textlink="">
      <xdr:nvSpPr>
        <xdr:cNvPr id="84" name="楕円 83"/>
        <xdr:cNvSpPr/>
      </xdr:nvSpPr>
      <xdr:spPr>
        <a:xfrm>
          <a:off x="2619375" y="564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137795</xdr:rowOff>
    </xdr:from>
    <xdr:ext cx="529590" cy="247650"/>
    <xdr:sp macro="" textlink="">
      <xdr:nvSpPr>
        <xdr:cNvPr id="85" name="テキスト ボックス 84"/>
        <xdr:cNvSpPr txBox="1"/>
      </xdr:nvSpPr>
      <xdr:spPr>
        <a:xfrm>
          <a:off x="2434590" y="542734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153035</xdr:rowOff>
    </xdr:from>
    <xdr:to xmlns:xdr="http://schemas.openxmlformats.org/drawingml/2006/spreadsheetDrawing">
      <xdr:col>10</xdr:col>
      <xdr:colOff>165100</xdr:colOff>
      <xdr:row>35</xdr:row>
      <xdr:rowOff>85725</xdr:rowOff>
    </xdr:to>
    <xdr:sp macro="" textlink="">
      <xdr:nvSpPr>
        <xdr:cNvPr id="86" name="楕円 85"/>
        <xdr:cNvSpPr/>
      </xdr:nvSpPr>
      <xdr:spPr>
        <a:xfrm>
          <a:off x="1809750" y="577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101600</xdr:rowOff>
    </xdr:from>
    <xdr:ext cx="529590" cy="249555"/>
    <xdr:sp macro="" textlink="">
      <xdr:nvSpPr>
        <xdr:cNvPr id="87" name="テキスト ボックス 86"/>
        <xdr:cNvSpPr txBox="1"/>
      </xdr:nvSpPr>
      <xdr:spPr>
        <a:xfrm>
          <a:off x="1609090" y="55562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156845</xdr:rowOff>
    </xdr:from>
    <xdr:to xmlns:xdr="http://schemas.openxmlformats.org/drawingml/2006/spreadsheetDrawing">
      <xdr:col>6</xdr:col>
      <xdr:colOff>38100</xdr:colOff>
      <xdr:row>36</xdr:row>
      <xdr:rowOff>89535</xdr:rowOff>
    </xdr:to>
    <xdr:sp macro="" textlink="">
      <xdr:nvSpPr>
        <xdr:cNvPr id="88" name="楕円 87"/>
        <xdr:cNvSpPr/>
      </xdr:nvSpPr>
      <xdr:spPr>
        <a:xfrm>
          <a:off x="1000125" y="5941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104775</xdr:rowOff>
    </xdr:from>
    <xdr:ext cx="529590" cy="247650"/>
    <xdr:sp macro="" textlink="">
      <xdr:nvSpPr>
        <xdr:cNvPr id="89" name="テキスト ボックス 88"/>
        <xdr:cNvSpPr txBox="1"/>
      </xdr:nvSpPr>
      <xdr:spPr>
        <a:xfrm>
          <a:off x="799465" y="57245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265"/>
    <xdr:sp macro="" textlink="">
      <xdr:nvSpPr>
        <xdr:cNvPr id="98" name="テキスト ボックス 97"/>
        <xdr:cNvSpPr txBox="1"/>
      </xdr:nvSpPr>
      <xdr:spPr>
        <a:xfrm>
          <a:off x="6762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26415" cy="247650"/>
    <xdr:sp macro="" textlink="">
      <xdr:nvSpPr>
        <xdr:cNvPr id="100" name="テキスト ボックス 99"/>
        <xdr:cNvSpPr txBox="1"/>
      </xdr:nvSpPr>
      <xdr:spPr>
        <a:xfrm>
          <a:off x="214630" y="10019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71120</xdr:rowOff>
    </xdr:from>
    <xdr:ext cx="526415" cy="249555"/>
    <xdr:sp macro="" textlink="">
      <xdr:nvSpPr>
        <xdr:cNvPr id="102" name="テキスト ボックス 101"/>
        <xdr:cNvSpPr txBox="1"/>
      </xdr:nvSpPr>
      <xdr:spPr>
        <a:xfrm>
          <a:off x="214630"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34290</xdr:rowOff>
    </xdr:from>
    <xdr:ext cx="526415" cy="249555"/>
    <xdr:sp macro="" textlink="">
      <xdr:nvSpPr>
        <xdr:cNvPr id="104" name="テキスト ボックス 103"/>
        <xdr:cNvSpPr txBox="1"/>
      </xdr:nvSpPr>
      <xdr:spPr>
        <a:xfrm>
          <a:off x="21463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162560</xdr:rowOff>
    </xdr:from>
    <xdr:ext cx="526415" cy="244475"/>
    <xdr:sp macro="" textlink="">
      <xdr:nvSpPr>
        <xdr:cNvPr id="106" name="テキスト ボックス 105"/>
        <xdr:cNvSpPr txBox="1"/>
      </xdr:nvSpPr>
      <xdr:spPr>
        <a:xfrm>
          <a:off x="21463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6380"/>
    <xdr:sp macro="" textlink="">
      <xdr:nvSpPr>
        <xdr:cNvPr id="108" name="テキスト ボックス 107"/>
        <xdr:cNvSpPr txBox="1"/>
      </xdr:nvSpPr>
      <xdr:spPr>
        <a:xfrm>
          <a:off x="166370" y="855281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6380"/>
    <xdr:sp macro="" textlink="">
      <xdr:nvSpPr>
        <xdr:cNvPr id="110" name="テキスト ボックス 109"/>
        <xdr:cNvSpPr txBox="1"/>
      </xdr:nvSpPr>
      <xdr:spPr>
        <a:xfrm>
          <a:off x="166370"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4475"/>
    <xdr:sp macro="" textlink="">
      <xdr:nvSpPr>
        <xdr:cNvPr id="112" name="テキスト ボックス 111"/>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109855</xdr:rowOff>
    </xdr:from>
    <xdr:to xmlns:xdr="http://schemas.openxmlformats.org/drawingml/2006/spreadsheetDrawing">
      <xdr:col>24</xdr:col>
      <xdr:colOff>62865</xdr:colOff>
      <xdr:row>59</xdr:row>
      <xdr:rowOff>100965</xdr:rowOff>
    </xdr:to>
    <xdr:cxnSp macro="">
      <xdr:nvCxnSpPr>
        <xdr:cNvPr id="114" name="直線コネクタ 113"/>
        <xdr:cNvCxnSpPr/>
      </xdr:nvCxnSpPr>
      <xdr:spPr>
        <a:xfrm flipV="1">
          <a:off x="4252595" y="837120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104775</xdr:rowOff>
    </xdr:from>
    <xdr:ext cx="534670" cy="247650"/>
    <xdr:sp macro="" textlink="">
      <xdr:nvSpPr>
        <xdr:cNvPr id="115" name="物件費最小値テキスト"/>
        <xdr:cNvSpPr txBox="1"/>
      </xdr:nvSpPr>
      <xdr:spPr>
        <a:xfrm>
          <a:off x="4305300" y="98520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100965</xdr:rowOff>
    </xdr:from>
    <xdr:to xmlns:xdr="http://schemas.openxmlformats.org/drawingml/2006/spreadsheetDrawing">
      <xdr:col>24</xdr:col>
      <xdr:colOff>152400</xdr:colOff>
      <xdr:row>59</xdr:row>
      <xdr:rowOff>100965</xdr:rowOff>
    </xdr:to>
    <xdr:cxnSp macro="">
      <xdr:nvCxnSpPr>
        <xdr:cNvPr id="116" name="直線コネクタ 115"/>
        <xdr:cNvCxnSpPr/>
      </xdr:nvCxnSpPr>
      <xdr:spPr>
        <a:xfrm>
          <a:off x="4181475" y="9848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59055</xdr:rowOff>
    </xdr:from>
    <xdr:ext cx="598805" cy="246380"/>
    <xdr:sp macro="" textlink="">
      <xdr:nvSpPr>
        <xdr:cNvPr id="117" name="物件費最大値テキスト"/>
        <xdr:cNvSpPr txBox="1"/>
      </xdr:nvSpPr>
      <xdr:spPr>
        <a:xfrm>
          <a:off x="4305300" y="815530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109855</xdr:rowOff>
    </xdr:from>
    <xdr:to xmlns:xdr="http://schemas.openxmlformats.org/drawingml/2006/spreadsheetDrawing">
      <xdr:col>24</xdr:col>
      <xdr:colOff>152400</xdr:colOff>
      <xdr:row>50</xdr:row>
      <xdr:rowOff>109855</xdr:rowOff>
    </xdr:to>
    <xdr:cxnSp macro="">
      <xdr:nvCxnSpPr>
        <xdr:cNvPr id="118" name="直線コネクタ 117"/>
        <xdr:cNvCxnSpPr/>
      </xdr:nvCxnSpPr>
      <xdr:spPr>
        <a:xfrm>
          <a:off x="4181475" y="8371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153035</xdr:rowOff>
    </xdr:from>
    <xdr:to xmlns:xdr="http://schemas.openxmlformats.org/drawingml/2006/spreadsheetDrawing">
      <xdr:col>24</xdr:col>
      <xdr:colOff>63500</xdr:colOff>
      <xdr:row>57</xdr:row>
      <xdr:rowOff>165100</xdr:rowOff>
    </xdr:to>
    <xdr:cxnSp macro="">
      <xdr:nvCxnSpPr>
        <xdr:cNvPr id="119" name="直線コネクタ 118"/>
        <xdr:cNvCxnSpPr/>
      </xdr:nvCxnSpPr>
      <xdr:spPr>
        <a:xfrm flipV="1">
          <a:off x="3492500" y="957008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23495</xdr:rowOff>
    </xdr:from>
    <xdr:ext cx="534670" cy="246380"/>
    <xdr:sp macro="" textlink="">
      <xdr:nvSpPr>
        <xdr:cNvPr id="120" name="物件費平均値テキスト"/>
        <xdr:cNvSpPr txBox="1"/>
      </xdr:nvSpPr>
      <xdr:spPr>
        <a:xfrm>
          <a:off x="4305300" y="911034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99060</xdr:rowOff>
    </xdr:to>
    <xdr:sp macro="" textlink="">
      <xdr:nvSpPr>
        <xdr:cNvPr id="121" name="フローチャート: 判断 120"/>
        <xdr:cNvSpPr/>
      </xdr:nvSpPr>
      <xdr:spPr>
        <a:xfrm>
          <a:off x="4203700" y="925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165100</xdr:rowOff>
    </xdr:from>
    <xdr:to xmlns:xdr="http://schemas.openxmlformats.org/drawingml/2006/spreadsheetDrawing">
      <xdr:col>19</xdr:col>
      <xdr:colOff>174625</xdr:colOff>
      <xdr:row>58</xdr:row>
      <xdr:rowOff>93345</xdr:rowOff>
    </xdr:to>
    <xdr:cxnSp macro="">
      <xdr:nvCxnSpPr>
        <xdr:cNvPr id="122" name="直線コネクタ 121"/>
        <xdr:cNvCxnSpPr/>
      </xdr:nvCxnSpPr>
      <xdr:spPr>
        <a:xfrm flipV="1">
          <a:off x="2670175" y="9582150"/>
          <a:ext cx="8223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112395</xdr:rowOff>
    </xdr:from>
    <xdr:to xmlns:xdr="http://schemas.openxmlformats.org/drawingml/2006/spreadsheetDrawing">
      <xdr:col>20</xdr:col>
      <xdr:colOff>38100</xdr:colOff>
      <xdr:row>56</xdr:row>
      <xdr:rowOff>45085</xdr:rowOff>
    </xdr:to>
    <xdr:sp macro="" textlink="">
      <xdr:nvSpPr>
        <xdr:cNvPr id="123" name="フローチャート: 判断 122"/>
        <xdr:cNvSpPr/>
      </xdr:nvSpPr>
      <xdr:spPr>
        <a:xfrm>
          <a:off x="3444875" y="9199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60960</xdr:rowOff>
    </xdr:from>
    <xdr:ext cx="529590" cy="244475"/>
    <xdr:sp macro="" textlink="">
      <xdr:nvSpPr>
        <xdr:cNvPr id="124" name="テキスト ボックス 123"/>
        <xdr:cNvSpPr txBox="1"/>
      </xdr:nvSpPr>
      <xdr:spPr>
        <a:xfrm>
          <a:off x="3244215" y="89827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93345</xdr:rowOff>
    </xdr:from>
    <xdr:to xmlns:xdr="http://schemas.openxmlformats.org/drawingml/2006/spreadsheetDrawing">
      <xdr:col>15</xdr:col>
      <xdr:colOff>50800</xdr:colOff>
      <xdr:row>58</xdr:row>
      <xdr:rowOff>139700</xdr:rowOff>
    </xdr:to>
    <xdr:cxnSp macro="">
      <xdr:nvCxnSpPr>
        <xdr:cNvPr id="125" name="直線コネクタ 124"/>
        <xdr:cNvCxnSpPr/>
      </xdr:nvCxnSpPr>
      <xdr:spPr>
        <a:xfrm flipV="1">
          <a:off x="1860550" y="967549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13335</xdr:rowOff>
    </xdr:from>
    <xdr:to xmlns:xdr="http://schemas.openxmlformats.org/drawingml/2006/spreadsheetDrawing">
      <xdr:col>15</xdr:col>
      <xdr:colOff>101600</xdr:colOff>
      <xdr:row>56</xdr:row>
      <xdr:rowOff>111125</xdr:rowOff>
    </xdr:to>
    <xdr:sp macro="" textlink="">
      <xdr:nvSpPr>
        <xdr:cNvPr id="126" name="フローチャート: 判断 125"/>
        <xdr:cNvSpPr/>
      </xdr:nvSpPr>
      <xdr:spPr>
        <a:xfrm>
          <a:off x="2619375" y="9265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127000</xdr:rowOff>
    </xdr:from>
    <xdr:ext cx="529590" cy="244475"/>
    <xdr:sp macro="" textlink="">
      <xdr:nvSpPr>
        <xdr:cNvPr id="127" name="テキスト ボックス 126"/>
        <xdr:cNvSpPr txBox="1"/>
      </xdr:nvSpPr>
      <xdr:spPr>
        <a:xfrm>
          <a:off x="2434590" y="90487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139700</xdr:rowOff>
    </xdr:from>
    <xdr:to xmlns:xdr="http://schemas.openxmlformats.org/drawingml/2006/spreadsheetDrawing">
      <xdr:col>10</xdr:col>
      <xdr:colOff>114300</xdr:colOff>
      <xdr:row>59</xdr:row>
      <xdr:rowOff>47625</xdr:rowOff>
    </xdr:to>
    <xdr:cxnSp macro="">
      <xdr:nvCxnSpPr>
        <xdr:cNvPr id="128" name="直線コネクタ 127"/>
        <xdr:cNvCxnSpPr/>
      </xdr:nvCxnSpPr>
      <xdr:spPr>
        <a:xfrm flipV="1">
          <a:off x="1047750" y="9721850"/>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14605</xdr:rowOff>
    </xdr:from>
    <xdr:to xmlns:xdr="http://schemas.openxmlformats.org/drawingml/2006/spreadsheetDrawing">
      <xdr:col>10</xdr:col>
      <xdr:colOff>165100</xdr:colOff>
      <xdr:row>57</xdr:row>
      <xdr:rowOff>112395</xdr:rowOff>
    </xdr:to>
    <xdr:sp macro="" textlink="">
      <xdr:nvSpPr>
        <xdr:cNvPr id="129" name="フローチャート: 判断 128"/>
        <xdr:cNvSpPr/>
      </xdr:nvSpPr>
      <xdr:spPr>
        <a:xfrm>
          <a:off x="1809750" y="9431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128270</xdr:rowOff>
    </xdr:from>
    <xdr:ext cx="529590" cy="244475"/>
    <xdr:sp macro="" textlink="">
      <xdr:nvSpPr>
        <xdr:cNvPr id="130" name="テキスト ボックス 129"/>
        <xdr:cNvSpPr txBox="1"/>
      </xdr:nvSpPr>
      <xdr:spPr>
        <a:xfrm>
          <a:off x="1609090" y="92151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84455</xdr:rowOff>
    </xdr:from>
    <xdr:to xmlns:xdr="http://schemas.openxmlformats.org/drawingml/2006/spreadsheetDrawing">
      <xdr:col>6</xdr:col>
      <xdr:colOff>38100</xdr:colOff>
      <xdr:row>58</xdr:row>
      <xdr:rowOff>17145</xdr:rowOff>
    </xdr:to>
    <xdr:sp macro="" textlink="">
      <xdr:nvSpPr>
        <xdr:cNvPr id="131" name="フローチャート: 判断 130"/>
        <xdr:cNvSpPr/>
      </xdr:nvSpPr>
      <xdr:spPr>
        <a:xfrm>
          <a:off x="1000125" y="9501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33020</xdr:rowOff>
    </xdr:from>
    <xdr:ext cx="529590" cy="249555"/>
    <xdr:sp macro="" textlink="">
      <xdr:nvSpPr>
        <xdr:cNvPr id="132" name="テキスト ボックス 131"/>
        <xdr:cNvSpPr txBox="1"/>
      </xdr:nvSpPr>
      <xdr:spPr>
        <a:xfrm>
          <a:off x="799465" y="92849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104140</xdr:rowOff>
    </xdr:from>
    <xdr:to xmlns:xdr="http://schemas.openxmlformats.org/drawingml/2006/spreadsheetDrawing">
      <xdr:col>24</xdr:col>
      <xdr:colOff>114300</xdr:colOff>
      <xdr:row>58</xdr:row>
      <xdr:rowOff>36830</xdr:rowOff>
    </xdr:to>
    <xdr:sp macro="" textlink="">
      <xdr:nvSpPr>
        <xdr:cNvPr id="138" name="楕円 137"/>
        <xdr:cNvSpPr/>
      </xdr:nvSpPr>
      <xdr:spPr>
        <a:xfrm>
          <a:off x="4203700"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83185</xdr:rowOff>
    </xdr:from>
    <xdr:ext cx="534670" cy="244475"/>
    <xdr:sp macro="" textlink="">
      <xdr:nvSpPr>
        <xdr:cNvPr id="139" name="物件費該当値テキスト"/>
        <xdr:cNvSpPr txBox="1"/>
      </xdr:nvSpPr>
      <xdr:spPr>
        <a:xfrm>
          <a:off x="4305300" y="95002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116205</xdr:rowOff>
    </xdr:from>
    <xdr:to xmlns:xdr="http://schemas.openxmlformats.org/drawingml/2006/spreadsheetDrawing">
      <xdr:col>20</xdr:col>
      <xdr:colOff>38100</xdr:colOff>
      <xdr:row>58</xdr:row>
      <xdr:rowOff>48895</xdr:rowOff>
    </xdr:to>
    <xdr:sp macro="" textlink="">
      <xdr:nvSpPr>
        <xdr:cNvPr id="140" name="楕円 139"/>
        <xdr:cNvSpPr/>
      </xdr:nvSpPr>
      <xdr:spPr>
        <a:xfrm>
          <a:off x="3444875" y="9533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40005</xdr:rowOff>
    </xdr:from>
    <xdr:ext cx="529590" cy="247650"/>
    <xdr:sp macro="" textlink="">
      <xdr:nvSpPr>
        <xdr:cNvPr id="141" name="テキスト ボックス 140"/>
        <xdr:cNvSpPr txBox="1"/>
      </xdr:nvSpPr>
      <xdr:spPr>
        <a:xfrm>
          <a:off x="3244215" y="96221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43815</xdr:rowOff>
    </xdr:from>
    <xdr:to xmlns:xdr="http://schemas.openxmlformats.org/drawingml/2006/spreadsheetDrawing">
      <xdr:col>15</xdr:col>
      <xdr:colOff>101600</xdr:colOff>
      <xdr:row>58</xdr:row>
      <xdr:rowOff>141605</xdr:rowOff>
    </xdr:to>
    <xdr:sp macro="" textlink="">
      <xdr:nvSpPr>
        <xdr:cNvPr id="142" name="楕円 141"/>
        <xdr:cNvSpPr/>
      </xdr:nvSpPr>
      <xdr:spPr>
        <a:xfrm>
          <a:off x="2619375" y="962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133350</xdr:rowOff>
    </xdr:from>
    <xdr:ext cx="529590" cy="249555"/>
    <xdr:sp macro="" textlink="">
      <xdr:nvSpPr>
        <xdr:cNvPr id="143" name="テキスト ボックス 142"/>
        <xdr:cNvSpPr txBox="1"/>
      </xdr:nvSpPr>
      <xdr:spPr>
        <a:xfrm>
          <a:off x="2434590" y="97155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91440</xdr:rowOff>
    </xdr:from>
    <xdr:to xmlns:xdr="http://schemas.openxmlformats.org/drawingml/2006/spreadsheetDrawing">
      <xdr:col>10</xdr:col>
      <xdr:colOff>165100</xdr:colOff>
      <xdr:row>59</xdr:row>
      <xdr:rowOff>24130</xdr:rowOff>
    </xdr:to>
    <xdr:sp macro="" textlink="">
      <xdr:nvSpPr>
        <xdr:cNvPr id="144" name="楕円 143"/>
        <xdr:cNvSpPr/>
      </xdr:nvSpPr>
      <xdr:spPr>
        <a:xfrm>
          <a:off x="1809750" y="967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15240</xdr:rowOff>
    </xdr:from>
    <xdr:ext cx="529590" cy="249555"/>
    <xdr:sp macro="" textlink="">
      <xdr:nvSpPr>
        <xdr:cNvPr id="145" name="テキスト ボックス 144"/>
        <xdr:cNvSpPr txBox="1"/>
      </xdr:nvSpPr>
      <xdr:spPr>
        <a:xfrm>
          <a:off x="1609090" y="97624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163830</xdr:rowOff>
    </xdr:from>
    <xdr:to xmlns:xdr="http://schemas.openxmlformats.org/drawingml/2006/spreadsheetDrawing">
      <xdr:col>6</xdr:col>
      <xdr:colOff>38100</xdr:colOff>
      <xdr:row>59</xdr:row>
      <xdr:rowOff>96520</xdr:rowOff>
    </xdr:to>
    <xdr:sp macro="" textlink="">
      <xdr:nvSpPr>
        <xdr:cNvPr id="146" name="楕円 145"/>
        <xdr:cNvSpPr/>
      </xdr:nvSpPr>
      <xdr:spPr>
        <a:xfrm>
          <a:off x="1000125" y="9745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88265</xdr:rowOff>
    </xdr:from>
    <xdr:ext cx="529590" cy="246380"/>
    <xdr:sp macro="" textlink="">
      <xdr:nvSpPr>
        <xdr:cNvPr id="147" name="テキスト ボックス 146"/>
        <xdr:cNvSpPr txBox="1"/>
      </xdr:nvSpPr>
      <xdr:spPr>
        <a:xfrm>
          <a:off x="799465" y="983551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265"/>
    <xdr:sp macro="" textlink="">
      <xdr:nvSpPr>
        <xdr:cNvPr id="156" name="テキスト ボックス 155"/>
        <xdr:cNvSpPr txBox="1"/>
      </xdr:nvSpPr>
      <xdr:spPr>
        <a:xfrm>
          <a:off x="6762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8" name="直線コネクタ 157"/>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59" name="テキスト ボックス 158"/>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34290</xdr:rowOff>
    </xdr:from>
    <xdr:ext cx="462280" cy="249555"/>
    <xdr:sp macro="" textlink="">
      <xdr:nvSpPr>
        <xdr:cNvPr id="161" name="テキスト ボックス 160"/>
        <xdr:cNvSpPr txBox="1"/>
      </xdr:nvSpPr>
      <xdr:spPr>
        <a:xfrm>
          <a:off x="278765" y="12588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2" name="直線コネクタ 161"/>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26415" cy="244475"/>
    <xdr:sp macro="" textlink="">
      <xdr:nvSpPr>
        <xdr:cNvPr id="163" name="テキスト ボックス 162"/>
        <xdr:cNvSpPr txBox="1"/>
      </xdr:nvSpPr>
      <xdr:spPr>
        <a:xfrm>
          <a:off x="21463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4" name="直線コネクタ 163"/>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26415" cy="246380"/>
    <xdr:sp macro="" textlink="">
      <xdr:nvSpPr>
        <xdr:cNvPr id="165" name="テキスト ボックス 164"/>
        <xdr:cNvSpPr txBox="1"/>
      </xdr:nvSpPr>
      <xdr:spPr>
        <a:xfrm>
          <a:off x="214630"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6" name="直線コネクタ 165"/>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26415" cy="246380"/>
    <xdr:sp macro="" textlink="">
      <xdr:nvSpPr>
        <xdr:cNvPr id="167" name="テキスト ボックス 166"/>
        <xdr:cNvSpPr txBox="1"/>
      </xdr:nvSpPr>
      <xdr:spPr>
        <a:xfrm>
          <a:off x="214630"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6415" cy="244475"/>
    <xdr:sp macro="" textlink="">
      <xdr:nvSpPr>
        <xdr:cNvPr id="169" name="テキスト ボックス 168"/>
        <xdr:cNvSpPr txBox="1"/>
      </xdr:nvSpPr>
      <xdr:spPr>
        <a:xfrm>
          <a:off x="2146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97790</xdr:rowOff>
    </xdr:from>
    <xdr:to xmlns:xdr="http://schemas.openxmlformats.org/drawingml/2006/spreadsheetDrawing">
      <xdr:col>24</xdr:col>
      <xdr:colOff>62865</xdr:colOff>
      <xdr:row>79</xdr:row>
      <xdr:rowOff>15875</xdr:rowOff>
    </xdr:to>
    <xdr:cxnSp macro="">
      <xdr:nvCxnSpPr>
        <xdr:cNvPr id="171" name="直線コネクタ 170"/>
        <xdr:cNvCxnSpPr/>
      </xdr:nvCxnSpPr>
      <xdr:spPr>
        <a:xfrm flipV="1">
          <a:off x="4252595" y="11826240"/>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19685</xdr:rowOff>
    </xdr:from>
    <xdr:ext cx="378460" cy="244475"/>
    <xdr:sp macro="" textlink="">
      <xdr:nvSpPr>
        <xdr:cNvPr id="172" name="維持補修費最小値テキスト"/>
        <xdr:cNvSpPr txBox="1"/>
      </xdr:nvSpPr>
      <xdr:spPr>
        <a:xfrm>
          <a:off x="4305300" y="1306893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15875</xdr:rowOff>
    </xdr:from>
    <xdr:to xmlns:xdr="http://schemas.openxmlformats.org/drawingml/2006/spreadsheetDrawing">
      <xdr:col>24</xdr:col>
      <xdr:colOff>152400</xdr:colOff>
      <xdr:row>79</xdr:row>
      <xdr:rowOff>15875</xdr:rowOff>
    </xdr:to>
    <xdr:cxnSp macro="">
      <xdr:nvCxnSpPr>
        <xdr:cNvPr id="173" name="直線コネクタ 172"/>
        <xdr:cNvCxnSpPr/>
      </xdr:nvCxnSpPr>
      <xdr:spPr>
        <a:xfrm>
          <a:off x="4181475" y="1306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46355</xdr:rowOff>
    </xdr:from>
    <xdr:ext cx="534670" cy="249555"/>
    <xdr:sp macro="" textlink="">
      <xdr:nvSpPr>
        <xdr:cNvPr id="174" name="維持補修費最大値テキスト"/>
        <xdr:cNvSpPr txBox="1"/>
      </xdr:nvSpPr>
      <xdr:spPr>
        <a:xfrm>
          <a:off x="4305300" y="11609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97790</xdr:rowOff>
    </xdr:from>
    <xdr:to xmlns:xdr="http://schemas.openxmlformats.org/drawingml/2006/spreadsheetDrawing">
      <xdr:col>24</xdr:col>
      <xdr:colOff>152400</xdr:colOff>
      <xdr:row>71</xdr:row>
      <xdr:rowOff>97790</xdr:rowOff>
    </xdr:to>
    <xdr:cxnSp macro="">
      <xdr:nvCxnSpPr>
        <xdr:cNvPr id="175" name="直線コネクタ 174"/>
        <xdr:cNvCxnSpPr/>
      </xdr:nvCxnSpPr>
      <xdr:spPr>
        <a:xfrm>
          <a:off x="4181475" y="1182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95885</xdr:rowOff>
    </xdr:from>
    <xdr:to xmlns:xdr="http://schemas.openxmlformats.org/drawingml/2006/spreadsheetDrawing">
      <xdr:col>24</xdr:col>
      <xdr:colOff>63500</xdr:colOff>
      <xdr:row>78</xdr:row>
      <xdr:rowOff>128270</xdr:rowOff>
    </xdr:to>
    <xdr:cxnSp macro="">
      <xdr:nvCxnSpPr>
        <xdr:cNvPr id="176" name="直線コネクタ 175"/>
        <xdr:cNvCxnSpPr/>
      </xdr:nvCxnSpPr>
      <xdr:spPr>
        <a:xfrm flipV="1">
          <a:off x="3492500" y="129800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100965</xdr:rowOff>
    </xdr:from>
    <xdr:ext cx="469900" cy="249555"/>
    <xdr:sp macro="" textlink="">
      <xdr:nvSpPr>
        <xdr:cNvPr id="177" name="維持補修費平均値テキスト"/>
        <xdr:cNvSpPr txBox="1"/>
      </xdr:nvSpPr>
      <xdr:spPr>
        <a:xfrm>
          <a:off x="4305300" y="126549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78740</xdr:rowOff>
    </xdr:from>
    <xdr:to xmlns:xdr="http://schemas.openxmlformats.org/drawingml/2006/spreadsheetDrawing">
      <xdr:col>24</xdr:col>
      <xdr:colOff>114300</xdr:colOff>
      <xdr:row>78</xdr:row>
      <xdr:rowOff>11430</xdr:rowOff>
    </xdr:to>
    <xdr:sp macro="" textlink="">
      <xdr:nvSpPr>
        <xdr:cNvPr id="178" name="フローチャート: 判断 177"/>
        <xdr:cNvSpPr/>
      </xdr:nvSpPr>
      <xdr:spPr>
        <a:xfrm>
          <a:off x="4203700" y="1279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100330</xdr:rowOff>
    </xdr:from>
    <xdr:to xmlns:xdr="http://schemas.openxmlformats.org/drawingml/2006/spreadsheetDrawing">
      <xdr:col>19</xdr:col>
      <xdr:colOff>174625</xdr:colOff>
      <xdr:row>78</xdr:row>
      <xdr:rowOff>128270</xdr:rowOff>
    </xdr:to>
    <xdr:cxnSp macro="">
      <xdr:nvCxnSpPr>
        <xdr:cNvPr id="179" name="直線コネクタ 178"/>
        <xdr:cNvCxnSpPr/>
      </xdr:nvCxnSpPr>
      <xdr:spPr>
        <a:xfrm>
          <a:off x="2670175" y="12984480"/>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88900</xdr:rowOff>
    </xdr:from>
    <xdr:to xmlns:xdr="http://schemas.openxmlformats.org/drawingml/2006/spreadsheetDrawing">
      <xdr:col>20</xdr:col>
      <xdr:colOff>38100</xdr:colOff>
      <xdr:row>78</xdr:row>
      <xdr:rowOff>21590</xdr:rowOff>
    </xdr:to>
    <xdr:sp macro="" textlink="">
      <xdr:nvSpPr>
        <xdr:cNvPr id="180" name="フローチャート: 判断 179"/>
        <xdr:cNvSpPr/>
      </xdr:nvSpPr>
      <xdr:spPr>
        <a:xfrm>
          <a:off x="3444875" y="12807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4820" cy="249555"/>
    <xdr:sp macro="" textlink="">
      <xdr:nvSpPr>
        <xdr:cNvPr id="181" name="テキスト ボックス 180"/>
        <xdr:cNvSpPr txBox="1"/>
      </xdr:nvSpPr>
      <xdr:spPr>
        <a:xfrm>
          <a:off x="3276600" y="1259141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91440</xdr:rowOff>
    </xdr:from>
    <xdr:to xmlns:xdr="http://schemas.openxmlformats.org/drawingml/2006/spreadsheetDrawing">
      <xdr:col>15</xdr:col>
      <xdr:colOff>50800</xdr:colOff>
      <xdr:row>78</xdr:row>
      <xdr:rowOff>100330</xdr:rowOff>
    </xdr:to>
    <xdr:cxnSp macro="">
      <xdr:nvCxnSpPr>
        <xdr:cNvPr id="182" name="直線コネクタ 181"/>
        <xdr:cNvCxnSpPr/>
      </xdr:nvCxnSpPr>
      <xdr:spPr>
        <a:xfrm>
          <a:off x="1860550" y="1297559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97155</xdr:rowOff>
    </xdr:from>
    <xdr:to xmlns:xdr="http://schemas.openxmlformats.org/drawingml/2006/spreadsheetDrawing">
      <xdr:col>15</xdr:col>
      <xdr:colOff>101600</xdr:colOff>
      <xdr:row>78</xdr:row>
      <xdr:rowOff>29845</xdr:rowOff>
    </xdr:to>
    <xdr:sp macro="" textlink="">
      <xdr:nvSpPr>
        <xdr:cNvPr id="183" name="フローチャート: 判断 182"/>
        <xdr:cNvSpPr/>
      </xdr:nvSpPr>
      <xdr:spPr>
        <a:xfrm>
          <a:off x="2619375" y="1281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45720</xdr:rowOff>
    </xdr:from>
    <xdr:ext cx="464820" cy="249555"/>
    <xdr:sp macro="" textlink="">
      <xdr:nvSpPr>
        <xdr:cNvPr id="184" name="テキスト ボックス 183"/>
        <xdr:cNvSpPr txBox="1"/>
      </xdr:nvSpPr>
      <xdr:spPr>
        <a:xfrm>
          <a:off x="2451100" y="1259967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91440</xdr:rowOff>
    </xdr:from>
    <xdr:to xmlns:xdr="http://schemas.openxmlformats.org/drawingml/2006/spreadsheetDrawing">
      <xdr:col>10</xdr:col>
      <xdr:colOff>114300</xdr:colOff>
      <xdr:row>78</xdr:row>
      <xdr:rowOff>103505</xdr:rowOff>
    </xdr:to>
    <xdr:cxnSp macro="">
      <xdr:nvCxnSpPr>
        <xdr:cNvPr id="185" name="直線コネクタ 184"/>
        <xdr:cNvCxnSpPr/>
      </xdr:nvCxnSpPr>
      <xdr:spPr>
        <a:xfrm flipV="1">
          <a:off x="1047750" y="1297559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103505</xdr:rowOff>
    </xdr:from>
    <xdr:to xmlns:xdr="http://schemas.openxmlformats.org/drawingml/2006/spreadsheetDrawing">
      <xdr:col>10</xdr:col>
      <xdr:colOff>165100</xdr:colOff>
      <xdr:row>78</xdr:row>
      <xdr:rowOff>36195</xdr:rowOff>
    </xdr:to>
    <xdr:sp macro="" textlink="">
      <xdr:nvSpPr>
        <xdr:cNvPr id="186" name="フローチャート: 判断 185"/>
        <xdr:cNvSpPr/>
      </xdr:nvSpPr>
      <xdr:spPr>
        <a:xfrm>
          <a:off x="1809750" y="128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52070</xdr:rowOff>
    </xdr:from>
    <xdr:ext cx="464820" cy="244475"/>
    <xdr:sp macro="" textlink="">
      <xdr:nvSpPr>
        <xdr:cNvPr id="187" name="テキスト ボックス 186"/>
        <xdr:cNvSpPr txBox="1"/>
      </xdr:nvSpPr>
      <xdr:spPr>
        <a:xfrm>
          <a:off x="1641475" y="126060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37465</xdr:rowOff>
    </xdr:to>
    <xdr:sp macro="" textlink="">
      <xdr:nvSpPr>
        <xdr:cNvPr id="188" name="フローチャート: 判断 187"/>
        <xdr:cNvSpPr/>
      </xdr:nvSpPr>
      <xdr:spPr>
        <a:xfrm>
          <a:off x="1000125" y="12823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53340</xdr:rowOff>
    </xdr:from>
    <xdr:ext cx="464820" cy="244475"/>
    <xdr:sp macro="" textlink="">
      <xdr:nvSpPr>
        <xdr:cNvPr id="189" name="テキスト ボックス 188"/>
        <xdr:cNvSpPr txBox="1"/>
      </xdr:nvSpPr>
      <xdr:spPr>
        <a:xfrm>
          <a:off x="831850" y="1260729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46990</xdr:rowOff>
    </xdr:from>
    <xdr:to xmlns:xdr="http://schemas.openxmlformats.org/drawingml/2006/spreadsheetDrawing">
      <xdr:col>24</xdr:col>
      <xdr:colOff>114300</xdr:colOff>
      <xdr:row>78</xdr:row>
      <xdr:rowOff>144780</xdr:rowOff>
    </xdr:to>
    <xdr:sp macro="" textlink="">
      <xdr:nvSpPr>
        <xdr:cNvPr id="195" name="楕円 194"/>
        <xdr:cNvSpPr/>
      </xdr:nvSpPr>
      <xdr:spPr>
        <a:xfrm>
          <a:off x="4203700" y="1293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130175</xdr:rowOff>
    </xdr:from>
    <xdr:ext cx="469900" cy="244475"/>
    <xdr:sp macro="" textlink="">
      <xdr:nvSpPr>
        <xdr:cNvPr id="196" name="維持補修費該当値テキスト"/>
        <xdr:cNvSpPr txBox="1"/>
      </xdr:nvSpPr>
      <xdr:spPr>
        <a:xfrm>
          <a:off x="4305300" y="128492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79375</xdr:rowOff>
    </xdr:from>
    <xdr:to xmlns:xdr="http://schemas.openxmlformats.org/drawingml/2006/spreadsheetDrawing">
      <xdr:col>20</xdr:col>
      <xdr:colOff>38100</xdr:colOff>
      <xdr:row>79</xdr:row>
      <xdr:rowOff>12065</xdr:rowOff>
    </xdr:to>
    <xdr:sp macro="" textlink="">
      <xdr:nvSpPr>
        <xdr:cNvPr id="197" name="楕円 196"/>
        <xdr:cNvSpPr/>
      </xdr:nvSpPr>
      <xdr:spPr>
        <a:xfrm>
          <a:off x="3444875" y="12963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3810</xdr:rowOff>
    </xdr:from>
    <xdr:ext cx="464820" cy="249555"/>
    <xdr:sp macro="" textlink="">
      <xdr:nvSpPr>
        <xdr:cNvPr id="198" name="テキスト ボックス 197"/>
        <xdr:cNvSpPr txBox="1"/>
      </xdr:nvSpPr>
      <xdr:spPr>
        <a:xfrm>
          <a:off x="3276600" y="130530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51435</xdr:rowOff>
    </xdr:from>
    <xdr:to xmlns:xdr="http://schemas.openxmlformats.org/drawingml/2006/spreadsheetDrawing">
      <xdr:col>15</xdr:col>
      <xdr:colOff>101600</xdr:colOff>
      <xdr:row>78</xdr:row>
      <xdr:rowOff>149225</xdr:rowOff>
    </xdr:to>
    <xdr:sp macro="" textlink="">
      <xdr:nvSpPr>
        <xdr:cNvPr id="199" name="楕円 198"/>
        <xdr:cNvSpPr/>
      </xdr:nvSpPr>
      <xdr:spPr>
        <a:xfrm>
          <a:off x="261937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140335</xdr:rowOff>
    </xdr:from>
    <xdr:ext cx="464820" cy="247650"/>
    <xdr:sp macro="" textlink="">
      <xdr:nvSpPr>
        <xdr:cNvPr id="200" name="テキスト ボックス 199"/>
        <xdr:cNvSpPr txBox="1"/>
      </xdr:nvSpPr>
      <xdr:spPr>
        <a:xfrm>
          <a:off x="2451100" y="1302448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41910</xdr:rowOff>
    </xdr:from>
    <xdr:to xmlns:xdr="http://schemas.openxmlformats.org/drawingml/2006/spreadsheetDrawing">
      <xdr:col>10</xdr:col>
      <xdr:colOff>165100</xdr:colOff>
      <xdr:row>78</xdr:row>
      <xdr:rowOff>139700</xdr:rowOff>
    </xdr:to>
    <xdr:sp macro="" textlink="">
      <xdr:nvSpPr>
        <xdr:cNvPr id="201" name="楕円 200"/>
        <xdr:cNvSpPr/>
      </xdr:nvSpPr>
      <xdr:spPr>
        <a:xfrm>
          <a:off x="1809750" y="1292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131445</xdr:rowOff>
    </xdr:from>
    <xdr:ext cx="464820" cy="248920"/>
    <xdr:sp macro="" textlink="">
      <xdr:nvSpPr>
        <xdr:cNvPr id="202" name="テキスト ボックス 201"/>
        <xdr:cNvSpPr txBox="1"/>
      </xdr:nvSpPr>
      <xdr:spPr>
        <a:xfrm>
          <a:off x="1641475" y="1301559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54610</xdr:rowOff>
    </xdr:from>
    <xdr:to xmlns:xdr="http://schemas.openxmlformats.org/drawingml/2006/spreadsheetDrawing">
      <xdr:col>6</xdr:col>
      <xdr:colOff>38100</xdr:colOff>
      <xdr:row>78</xdr:row>
      <xdr:rowOff>152400</xdr:rowOff>
    </xdr:to>
    <xdr:sp macro="" textlink="">
      <xdr:nvSpPr>
        <xdr:cNvPr id="203" name="楕円 202"/>
        <xdr:cNvSpPr/>
      </xdr:nvSpPr>
      <xdr:spPr>
        <a:xfrm>
          <a:off x="1000125" y="12938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144145</xdr:rowOff>
    </xdr:from>
    <xdr:ext cx="464820" cy="249555"/>
    <xdr:sp macro="" textlink="">
      <xdr:nvSpPr>
        <xdr:cNvPr id="204" name="テキスト ボックス 203"/>
        <xdr:cNvSpPr txBox="1"/>
      </xdr:nvSpPr>
      <xdr:spPr>
        <a:xfrm>
          <a:off x="831850" y="130282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265"/>
    <xdr:sp macro="" textlink="">
      <xdr:nvSpPr>
        <xdr:cNvPr id="213" name="テキスト ボックス 212"/>
        <xdr:cNvSpPr txBox="1"/>
      </xdr:nvSpPr>
      <xdr:spPr>
        <a:xfrm>
          <a:off x="6762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6415" cy="254000"/>
    <xdr:sp macro="" textlink="">
      <xdr:nvSpPr>
        <xdr:cNvPr id="215" name="テキスト ボックス 214"/>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6415" cy="259080"/>
    <xdr:sp macro="" textlink="">
      <xdr:nvSpPr>
        <xdr:cNvPr id="217" name="テキスト ボックス 216"/>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6415" cy="254000"/>
    <xdr:sp macro="" textlink="">
      <xdr:nvSpPr>
        <xdr:cNvPr id="219" name="テキスト ボックス 218"/>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000"/>
    <xdr:sp macro="" textlink="">
      <xdr:nvSpPr>
        <xdr:cNvPr id="223" name="テキスト ボックス 222"/>
        <xdr:cNvSpPr txBox="1"/>
      </xdr:nvSpPr>
      <xdr:spPr>
        <a:xfrm>
          <a:off x="166370" y="153797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4475"/>
    <xdr:sp macro="" textlink="">
      <xdr:nvSpPr>
        <xdr:cNvPr id="229" name="テキスト ボックス 228"/>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36195</xdr:rowOff>
    </xdr:from>
    <xdr:to xmlns:xdr="http://schemas.openxmlformats.org/drawingml/2006/spreadsheetDrawing">
      <xdr:col>24</xdr:col>
      <xdr:colOff>62865</xdr:colOff>
      <xdr:row>97</xdr:row>
      <xdr:rowOff>67945</xdr:rowOff>
    </xdr:to>
    <xdr:cxnSp macro="">
      <xdr:nvCxnSpPr>
        <xdr:cNvPr id="231" name="直線コネクタ 230"/>
        <xdr:cNvCxnSpPr/>
      </xdr:nvCxnSpPr>
      <xdr:spPr>
        <a:xfrm flipV="1">
          <a:off x="4252595" y="1490154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71755</xdr:rowOff>
    </xdr:from>
    <xdr:ext cx="534670" cy="259080"/>
    <xdr:sp macro="" textlink="">
      <xdr:nvSpPr>
        <xdr:cNvPr id="232" name="扶助費最小値テキスト"/>
        <xdr:cNvSpPr txBox="1"/>
      </xdr:nvSpPr>
      <xdr:spPr>
        <a:xfrm>
          <a:off x="4305300"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67945</xdr:rowOff>
    </xdr:from>
    <xdr:to xmlns:xdr="http://schemas.openxmlformats.org/drawingml/2006/spreadsheetDrawing">
      <xdr:col>24</xdr:col>
      <xdr:colOff>152400</xdr:colOff>
      <xdr:row>97</xdr:row>
      <xdr:rowOff>67945</xdr:rowOff>
    </xdr:to>
    <xdr:cxnSp macro="">
      <xdr:nvCxnSpPr>
        <xdr:cNvPr id="233" name="直線コネクタ 232"/>
        <xdr:cNvCxnSpPr/>
      </xdr:nvCxnSpPr>
      <xdr:spPr>
        <a:xfrm>
          <a:off x="4181475" y="16127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149860</xdr:rowOff>
    </xdr:from>
    <xdr:ext cx="598805" cy="244475"/>
    <xdr:sp macro="" textlink="">
      <xdr:nvSpPr>
        <xdr:cNvPr id="234" name="扶助費最大値テキスト"/>
        <xdr:cNvSpPr txBox="1"/>
      </xdr:nvSpPr>
      <xdr:spPr>
        <a:xfrm>
          <a:off x="4305300" y="1468501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36195</xdr:rowOff>
    </xdr:from>
    <xdr:to xmlns:xdr="http://schemas.openxmlformats.org/drawingml/2006/spreadsheetDrawing">
      <xdr:col>24</xdr:col>
      <xdr:colOff>152400</xdr:colOff>
      <xdr:row>90</xdr:row>
      <xdr:rowOff>36195</xdr:rowOff>
    </xdr:to>
    <xdr:cxnSp macro="">
      <xdr:nvCxnSpPr>
        <xdr:cNvPr id="235" name="直線コネクタ 234"/>
        <xdr:cNvCxnSpPr/>
      </xdr:nvCxnSpPr>
      <xdr:spPr>
        <a:xfrm>
          <a:off x="4181475" y="14901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40640</xdr:rowOff>
    </xdr:from>
    <xdr:to xmlns:xdr="http://schemas.openxmlformats.org/drawingml/2006/spreadsheetDrawing">
      <xdr:col>24</xdr:col>
      <xdr:colOff>63500</xdr:colOff>
      <xdr:row>97</xdr:row>
      <xdr:rowOff>2540</xdr:rowOff>
    </xdr:to>
    <xdr:cxnSp macro="">
      <xdr:nvCxnSpPr>
        <xdr:cNvPr id="236" name="直線コネクタ 235"/>
        <xdr:cNvCxnSpPr/>
      </xdr:nvCxnSpPr>
      <xdr:spPr>
        <a:xfrm flipV="1">
          <a:off x="3492500" y="15928340"/>
          <a:ext cx="762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15240</xdr:rowOff>
    </xdr:from>
    <xdr:ext cx="598805" cy="259080"/>
    <xdr:sp macro="" textlink="">
      <xdr:nvSpPr>
        <xdr:cNvPr id="237" name="扶助費平均値テキスト"/>
        <xdr:cNvSpPr txBox="1"/>
      </xdr:nvSpPr>
      <xdr:spPr>
        <a:xfrm>
          <a:off x="4305300" y="15560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163830</xdr:rowOff>
    </xdr:from>
    <xdr:to xmlns:xdr="http://schemas.openxmlformats.org/drawingml/2006/spreadsheetDrawing">
      <xdr:col>24</xdr:col>
      <xdr:colOff>114300</xdr:colOff>
      <xdr:row>95</xdr:row>
      <xdr:rowOff>93980</xdr:rowOff>
    </xdr:to>
    <xdr:sp macro="" textlink="">
      <xdr:nvSpPr>
        <xdr:cNvPr id="238" name="フローチャート: 判断 237"/>
        <xdr:cNvSpPr/>
      </xdr:nvSpPr>
      <xdr:spPr>
        <a:xfrm>
          <a:off x="4203700" y="1570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61595</xdr:rowOff>
    </xdr:from>
    <xdr:to xmlns:xdr="http://schemas.openxmlformats.org/drawingml/2006/spreadsheetDrawing">
      <xdr:col>19</xdr:col>
      <xdr:colOff>174625</xdr:colOff>
      <xdr:row>97</xdr:row>
      <xdr:rowOff>2540</xdr:rowOff>
    </xdr:to>
    <xdr:cxnSp macro="">
      <xdr:nvCxnSpPr>
        <xdr:cNvPr id="239" name="直線コネクタ 238"/>
        <xdr:cNvCxnSpPr/>
      </xdr:nvCxnSpPr>
      <xdr:spPr>
        <a:xfrm>
          <a:off x="2670175" y="1594929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85090</xdr:rowOff>
    </xdr:from>
    <xdr:to xmlns:xdr="http://schemas.openxmlformats.org/drawingml/2006/spreadsheetDrawing">
      <xdr:col>20</xdr:col>
      <xdr:colOff>38100</xdr:colOff>
      <xdr:row>96</xdr:row>
      <xdr:rowOff>15240</xdr:rowOff>
    </xdr:to>
    <xdr:sp macro="" textlink="">
      <xdr:nvSpPr>
        <xdr:cNvPr id="240" name="フローチャート: 判断 239"/>
        <xdr:cNvSpPr/>
      </xdr:nvSpPr>
      <xdr:spPr>
        <a:xfrm>
          <a:off x="3444875" y="15801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31750</xdr:rowOff>
    </xdr:from>
    <xdr:ext cx="598805" cy="254000"/>
    <xdr:sp macro="" textlink="">
      <xdr:nvSpPr>
        <xdr:cNvPr id="241" name="テキスト ボックス 240"/>
        <xdr:cNvSpPr txBox="1"/>
      </xdr:nvSpPr>
      <xdr:spPr>
        <a:xfrm>
          <a:off x="3211830" y="15576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61595</xdr:rowOff>
    </xdr:from>
    <xdr:to xmlns:xdr="http://schemas.openxmlformats.org/drawingml/2006/spreadsheetDrawing">
      <xdr:col>15</xdr:col>
      <xdr:colOff>50800</xdr:colOff>
      <xdr:row>97</xdr:row>
      <xdr:rowOff>147955</xdr:rowOff>
    </xdr:to>
    <xdr:cxnSp macro="">
      <xdr:nvCxnSpPr>
        <xdr:cNvPr id="242" name="直線コネクタ 241"/>
        <xdr:cNvCxnSpPr/>
      </xdr:nvCxnSpPr>
      <xdr:spPr>
        <a:xfrm flipV="1">
          <a:off x="1860550" y="15949295"/>
          <a:ext cx="809625"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135890</xdr:rowOff>
    </xdr:from>
    <xdr:to xmlns:xdr="http://schemas.openxmlformats.org/drawingml/2006/spreadsheetDrawing">
      <xdr:col>15</xdr:col>
      <xdr:colOff>101600</xdr:colOff>
      <xdr:row>95</xdr:row>
      <xdr:rowOff>66040</xdr:rowOff>
    </xdr:to>
    <xdr:sp macro="" textlink="">
      <xdr:nvSpPr>
        <xdr:cNvPr id="243" name="フローチャート: 判断 242"/>
        <xdr:cNvSpPr/>
      </xdr:nvSpPr>
      <xdr:spPr>
        <a:xfrm>
          <a:off x="2619375" y="1568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82550</xdr:rowOff>
    </xdr:from>
    <xdr:ext cx="598805" cy="259080"/>
    <xdr:sp macro="" textlink="">
      <xdr:nvSpPr>
        <xdr:cNvPr id="244" name="テキスト ボックス 243"/>
        <xdr:cNvSpPr txBox="1"/>
      </xdr:nvSpPr>
      <xdr:spPr>
        <a:xfrm>
          <a:off x="2402205" y="15455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147955</xdr:rowOff>
    </xdr:from>
    <xdr:to xmlns:xdr="http://schemas.openxmlformats.org/drawingml/2006/spreadsheetDrawing">
      <xdr:col>10</xdr:col>
      <xdr:colOff>114300</xdr:colOff>
      <xdr:row>98</xdr:row>
      <xdr:rowOff>35560</xdr:rowOff>
    </xdr:to>
    <xdr:cxnSp macro="">
      <xdr:nvCxnSpPr>
        <xdr:cNvPr id="245" name="直線コネクタ 244"/>
        <xdr:cNvCxnSpPr/>
      </xdr:nvCxnSpPr>
      <xdr:spPr>
        <a:xfrm flipV="1">
          <a:off x="1047750" y="1620710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46" name="フローチャート: 判断 245"/>
        <xdr:cNvSpPr/>
      </xdr:nvSpPr>
      <xdr:spPr>
        <a:xfrm>
          <a:off x="1809750" y="159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98805" cy="254000"/>
    <xdr:sp macro="" textlink="">
      <xdr:nvSpPr>
        <xdr:cNvPr id="247" name="テキスト ボックス 246"/>
        <xdr:cNvSpPr txBox="1"/>
      </xdr:nvSpPr>
      <xdr:spPr>
        <a:xfrm>
          <a:off x="1576705" y="157111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102870</xdr:rowOff>
    </xdr:from>
    <xdr:to xmlns:xdr="http://schemas.openxmlformats.org/drawingml/2006/spreadsheetDrawing">
      <xdr:col>6</xdr:col>
      <xdr:colOff>38100</xdr:colOff>
      <xdr:row>97</xdr:row>
      <xdr:rowOff>33020</xdr:rowOff>
    </xdr:to>
    <xdr:sp macro="" textlink="">
      <xdr:nvSpPr>
        <xdr:cNvPr id="248" name="フローチャート: 判断 247"/>
        <xdr:cNvSpPr/>
      </xdr:nvSpPr>
      <xdr:spPr>
        <a:xfrm>
          <a:off x="1000125" y="15990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49530</xdr:rowOff>
    </xdr:from>
    <xdr:ext cx="598805" cy="259080"/>
    <xdr:sp macro="" textlink="">
      <xdr:nvSpPr>
        <xdr:cNvPr id="249" name="テキスト ボックス 248"/>
        <xdr:cNvSpPr txBox="1"/>
      </xdr:nvSpPr>
      <xdr:spPr>
        <a:xfrm>
          <a:off x="767080" y="15765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161290</xdr:rowOff>
    </xdr:from>
    <xdr:to xmlns:xdr="http://schemas.openxmlformats.org/drawingml/2006/spreadsheetDrawing">
      <xdr:col>24</xdr:col>
      <xdr:colOff>114300</xdr:colOff>
      <xdr:row>96</xdr:row>
      <xdr:rowOff>91440</xdr:rowOff>
    </xdr:to>
    <xdr:sp macro="" textlink="">
      <xdr:nvSpPr>
        <xdr:cNvPr id="255" name="楕円 254"/>
        <xdr:cNvSpPr/>
      </xdr:nvSpPr>
      <xdr:spPr>
        <a:xfrm>
          <a:off x="4203700" y="158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139700</xdr:rowOff>
    </xdr:from>
    <xdr:ext cx="598805" cy="259080"/>
    <xdr:sp macro="" textlink="">
      <xdr:nvSpPr>
        <xdr:cNvPr id="256" name="扶助費該当値テキスト"/>
        <xdr:cNvSpPr txBox="1"/>
      </xdr:nvSpPr>
      <xdr:spPr>
        <a:xfrm>
          <a:off x="4305300" y="1585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123190</xdr:rowOff>
    </xdr:from>
    <xdr:to xmlns:xdr="http://schemas.openxmlformats.org/drawingml/2006/spreadsheetDrawing">
      <xdr:col>20</xdr:col>
      <xdr:colOff>38100</xdr:colOff>
      <xdr:row>97</xdr:row>
      <xdr:rowOff>53340</xdr:rowOff>
    </xdr:to>
    <xdr:sp macro="" textlink="">
      <xdr:nvSpPr>
        <xdr:cNvPr id="257" name="楕円 256"/>
        <xdr:cNvSpPr/>
      </xdr:nvSpPr>
      <xdr:spPr>
        <a:xfrm>
          <a:off x="3444875" y="16010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44450</xdr:rowOff>
    </xdr:from>
    <xdr:ext cx="598805" cy="259080"/>
    <xdr:sp macro="" textlink="">
      <xdr:nvSpPr>
        <xdr:cNvPr id="258" name="テキスト ボックス 257"/>
        <xdr:cNvSpPr txBox="1"/>
      </xdr:nvSpPr>
      <xdr:spPr>
        <a:xfrm>
          <a:off x="3211830" y="1610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10795</xdr:rowOff>
    </xdr:from>
    <xdr:to xmlns:xdr="http://schemas.openxmlformats.org/drawingml/2006/spreadsheetDrawing">
      <xdr:col>15</xdr:col>
      <xdr:colOff>101600</xdr:colOff>
      <xdr:row>96</xdr:row>
      <xdr:rowOff>112395</xdr:rowOff>
    </xdr:to>
    <xdr:sp macro="" textlink="">
      <xdr:nvSpPr>
        <xdr:cNvPr id="259" name="楕円 258"/>
        <xdr:cNvSpPr/>
      </xdr:nvSpPr>
      <xdr:spPr>
        <a:xfrm>
          <a:off x="2619375" y="1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103505</xdr:rowOff>
    </xdr:from>
    <xdr:ext cx="598805" cy="259080"/>
    <xdr:sp macro="" textlink="">
      <xdr:nvSpPr>
        <xdr:cNvPr id="260" name="テキスト ボックス 259"/>
        <xdr:cNvSpPr txBox="1"/>
      </xdr:nvSpPr>
      <xdr:spPr>
        <a:xfrm>
          <a:off x="2402205"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97790</xdr:rowOff>
    </xdr:from>
    <xdr:to xmlns:xdr="http://schemas.openxmlformats.org/drawingml/2006/spreadsheetDrawing">
      <xdr:col>10</xdr:col>
      <xdr:colOff>165100</xdr:colOff>
      <xdr:row>98</xdr:row>
      <xdr:rowOff>27305</xdr:rowOff>
    </xdr:to>
    <xdr:sp macro="" textlink="">
      <xdr:nvSpPr>
        <xdr:cNvPr id="261" name="楕円 260"/>
        <xdr:cNvSpPr/>
      </xdr:nvSpPr>
      <xdr:spPr>
        <a:xfrm>
          <a:off x="180975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18415</xdr:rowOff>
    </xdr:from>
    <xdr:ext cx="529590" cy="254000"/>
    <xdr:sp macro="" textlink="">
      <xdr:nvSpPr>
        <xdr:cNvPr id="262" name="テキスト ボックス 261"/>
        <xdr:cNvSpPr txBox="1"/>
      </xdr:nvSpPr>
      <xdr:spPr>
        <a:xfrm>
          <a:off x="1609090" y="16249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156210</xdr:rowOff>
    </xdr:from>
    <xdr:to xmlns:xdr="http://schemas.openxmlformats.org/drawingml/2006/spreadsheetDrawing">
      <xdr:col>6</xdr:col>
      <xdr:colOff>38100</xdr:colOff>
      <xdr:row>98</xdr:row>
      <xdr:rowOff>86360</xdr:rowOff>
    </xdr:to>
    <xdr:sp macro="" textlink="">
      <xdr:nvSpPr>
        <xdr:cNvPr id="263" name="楕円 262"/>
        <xdr:cNvSpPr/>
      </xdr:nvSpPr>
      <xdr:spPr>
        <a:xfrm>
          <a:off x="1000125" y="16215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77470</xdr:rowOff>
    </xdr:from>
    <xdr:ext cx="529590" cy="254000"/>
    <xdr:sp macro="" textlink="">
      <xdr:nvSpPr>
        <xdr:cNvPr id="264" name="テキスト ボックス 263"/>
        <xdr:cNvSpPr txBox="1"/>
      </xdr:nvSpPr>
      <xdr:spPr>
        <a:xfrm>
          <a:off x="79946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265"/>
    <xdr:sp macro="" textlink="">
      <xdr:nvSpPr>
        <xdr:cNvPr id="273" name="テキスト ボックス 272"/>
        <xdr:cNvSpPr txBox="1"/>
      </xdr:nvSpPr>
      <xdr:spPr>
        <a:xfrm>
          <a:off x="6026150"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5" name="直線コネクタ 274"/>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6380"/>
    <xdr:sp macro="" textlink="">
      <xdr:nvSpPr>
        <xdr:cNvPr id="276" name="テキスト ボックス 275"/>
        <xdr:cNvSpPr txBox="1"/>
      </xdr:nvSpPr>
      <xdr:spPr>
        <a:xfrm>
          <a:off x="5831205" y="6403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7" name="直線コネクタ 276"/>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6415" cy="247650"/>
    <xdr:sp macro="" textlink="">
      <xdr:nvSpPr>
        <xdr:cNvPr id="278" name="テキスト ボックス 277"/>
        <xdr:cNvSpPr txBox="1"/>
      </xdr:nvSpPr>
      <xdr:spPr>
        <a:xfrm>
          <a:off x="5580380" y="608838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9" name="直線コネクタ 278"/>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6415" cy="246380"/>
    <xdr:sp macro="" textlink="">
      <xdr:nvSpPr>
        <xdr:cNvPr id="280" name="テキスト ボックス 279"/>
        <xdr:cNvSpPr txBox="1"/>
      </xdr:nvSpPr>
      <xdr:spPr>
        <a:xfrm>
          <a:off x="5580380" y="5774690"/>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1" name="直線コネクタ 280"/>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26415" cy="247650"/>
    <xdr:sp macro="" textlink="">
      <xdr:nvSpPr>
        <xdr:cNvPr id="282" name="テキスト ボックス 281"/>
        <xdr:cNvSpPr txBox="1"/>
      </xdr:nvSpPr>
      <xdr:spPr>
        <a:xfrm>
          <a:off x="5580380" y="54603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3" name="直線コネクタ 282"/>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5745"/>
    <xdr:sp macro="" textlink="">
      <xdr:nvSpPr>
        <xdr:cNvPr id="284" name="テキスト ボックス 283"/>
        <xdr:cNvSpPr txBox="1"/>
      </xdr:nvSpPr>
      <xdr:spPr>
        <a:xfrm>
          <a:off x="5516245" y="5146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6" name="テキスト ボックス 285"/>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4475"/>
    <xdr:sp macro="" textlink="">
      <xdr:nvSpPr>
        <xdr:cNvPr id="288" name="テキスト ボックス 287"/>
        <xdr:cNvSpPr txBox="1"/>
      </xdr:nvSpPr>
      <xdr:spPr>
        <a:xfrm>
          <a:off x="5516245"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35</xdr:row>
      <xdr:rowOff>99695</xdr:rowOff>
    </xdr:from>
    <xdr:to xmlns:xdr="http://schemas.openxmlformats.org/drawingml/2006/spreadsheetDrawing">
      <xdr:col>54</xdr:col>
      <xdr:colOff>174625</xdr:colOff>
      <xdr:row>38</xdr:row>
      <xdr:rowOff>101600</xdr:rowOff>
    </xdr:to>
    <xdr:cxnSp macro="">
      <xdr:nvCxnSpPr>
        <xdr:cNvPr id="290" name="直線コネクタ 289"/>
        <xdr:cNvCxnSpPr/>
      </xdr:nvCxnSpPr>
      <xdr:spPr>
        <a:xfrm flipV="1">
          <a:off x="9604375" y="5884545"/>
          <a:ext cx="0" cy="497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104775</xdr:rowOff>
    </xdr:from>
    <xdr:ext cx="534670" cy="247650"/>
    <xdr:sp macro="" textlink="">
      <xdr:nvSpPr>
        <xdr:cNvPr id="291" name="補助費等最小値テキスト"/>
        <xdr:cNvSpPr txBox="1"/>
      </xdr:nvSpPr>
      <xdr:spPr>
        <a:xfrm>
          <a:off x="9655175" y="63849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101600</xdr:rowOff>
    </xdr:from>
    <xdr:to xmlns:xdr="http://schemas.openxmlformats.org/drawingml/2006/spreadsheetDrawing">
      <xdr:col>55</xdr:col>
      <xdr:colOff>88900</xdr:colOff>
      <xdr:row>38</xdr:row>
      <xdr:rowOff>101600</xdr:rowOff>
    </xdr:to>
    <xdr:cxnSp macro="">
      <xdr:nvCxnSpPr>
        <xdr:cNvPr id="292" name="直線コネクタ 291"/>
        <xdr:cNvCxnSpPr/>
      </xdr:nvCxnSpPr>
      <xdr:spPr>
        <a:xfrm>
          <a:off x="9531350" y="638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48260</xdr:rowOff>
    </xdr:from>
    <xdr:ext cx="534670" cy="249555"/>
    <xdr:sp macro="" textlink="">
      <xdr:nvSpPr>
        <xdr:cNvPr id="293" name="補助費等最大値テキスト"/>
        <xdr:cNvSpPr txBox="1"/>
      </xdr:nvSpPr>
      <xdr:spPr>
        <a:xfrm>
          <a:off x="9655175" y="5668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99695</xdr:rowOff>
    </xdr:from>
    <xdr:to xmlns:xdr="http://schemas.openxmlformats.org/drawingml/2006/spreadsheetDrawing">
      <xdr:col>55</xdr:col>
      <xdr:colOff>88900</xdr:colOff>
      <xdr:row>35</xdr:row>
      <xdr:rowOff>99695</xdr:rowOff>
    </xdr:to>
    <xdr:cxnSp macro="">
      <xdr:nvCxnSpPr>
        <xdr:cNvPr id="294" name="直線コネクタ 293"/>
        <xdr:cNvCxnSpPr/>
      </xdr:nvCxnSpPr>
      <xdr:spPr>
        <a:xfrm>
          <a:off x="9531350" y="5884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127000</xdr:rowOff>
    </xdr:from>
    <xdr:to xmlns:xdr="http://schemas.openxmlformats.org/drawingml/2006/spreadsheetDrawing">
      <xdr:col>55</xdr:col>
      <xdr:colOff>0</xdr:colOff>
      <xdr:row>37</xdr:row>
      <xdr:rowOff>13970</xdr:rowOff>
    </xdr:to>
    <xdr:cxnSp macro="">
      <xdr:nvCxnSpPr>
        <xdr:cNvPr id="295" name="直線コネクタ 294"/>
        <xdr:cNvCxnSpPr/>
      </xdr:nvCxnSpPr>
      <xdr:spPr>
        <a:xfrm>
          <a:off x="8845550" y="6076950"/>
          <a:ext cx="7588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534670" cy="245745"/>
    <xdr:sp macro="" textlink="">
      <xdr:nvSpPr>
        <xdr:cNvPr id="296" name="補助費等平均値テキスト"/>
        <xdr:cNvSpPr txBox="1"/>
      </xdr:nvSpPr>
      <xdr:spPr>
        <a:xfrm>
          <a:off x="9655175" y="607060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140970</xdr:rowOff>
    </xdr:from>
    <xdr:to xmlns:xdr="http://schemas.openxmlformats.org/drawingml/2006/spreadsheetDrawing">
      <xdr:col>55</xdr:col>
      <xdr:colOff>50800</xdr:colOff>
      <xdr:row>37</xdr:row>
      <xdr:rowOff>73660</xdr:rowOff>
    </xdr:to>
    <xdr:sp macro="" textlink="">
      <xdr:nvSpPr>
        <xdr:cNvPr id="297" name="フローチャート: 判断 296"/>
        <xdr:cNvSpPr/>
      </xdr:nvSpPr>
      <xdr:spPr>
        <a:xfrm>
          <a:off x="9569450" y="6090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127000</xdr:rowOff>
    </xdr:from>
    <xdr:to xmlns:xdr="http://schemas.openxmlformats.org/drawingml/2006/spreadsheetDrawing">
      <xdr:col>50</xdr:col>
      <xdr:colOff>114300</xdr:colOff>
      <xdr:row>36</xdr:row>
      <xdr:rowOff>151130</xdr:rowOff>
    </xdr:to>
    <xdr:cxnSp macro="">
      <xdr:nvCxnSpPr>
        <xdr:cNvPr id="298" name="直線コネクタ 297"/>
        <xdr:cNvCxnSpPr/>
      </xdr:nvCxnSpPr>
      <xdr:spPr>
        <a:xfrm flipV="1">
          <a:off x="8032750" y="607695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117475</xdr:rowOff>
    </xdr:from>
    <xdr:to xmlns:xdr="http://schemas.openxmlformats.org/drawingml/2006/spreadsheetDrawing">
      <xdr:col>50</xdr:col>
      <xdr:colOff>165100</xdr:colOff>
      <xdr:row>37</xdr:row>
      <xdr:rowOff>50165</xdr:rowOff>
    </xdr:to>
    <xdr:sp macro="" textlink="">
      <xdr:nvSpPr>
        <xdr:cNvPr id="299" name="フローチャート: 判断 298"/>
        <xdr:cNvSpPr/>
      </xdr:nvSpPr>
      <xdr:spPr>
        <a:xfrm>
          <a:off x="8794750" y="6067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41275</xdr:rowOff>
    </xdr:from>
    <xdr:ext cx="529590" cy="247650"/>
    <xdr:sp macro="" textlink="">
      <xdr:nvSpPr>
        <xdr:cNvPr id="300" name="テキスト ボックス 299"/>
        <xdr:cNvSpPr txBox="1"/>
      </xdr:nvSpPr>
      <xdr:spPr>
        <a:xfrm>
          <a:off x="8594090" y="61563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75565</xdr:rowOff>
    </xdr:from>
    <xdr:to xmlns:xdr="http://schemas.openxmlformats.org/drawingml/2006/spreadsheetDrawing">
      <xdr:col>45</xdr:col>
      <xdr:colOff>174625</xdr:colOff>
      <xdr:row>36</xdr:row>
      <xdr:rowOff>151130</xdr:rowOff>
    </xdr:to>
    <xdr:cxnSp macro="">
      <xdr:nvCxnSpPr>
        <xdr:cNvPr id="301" name="直線コネクタ 300"/>
        <xdr:cNvCxnSpPr/>
      </xdr:nvCxnSpPr>
      <xdr:spPr>
        <a:xfrm>
          <a:off x="7210425" y="5034915"/>
          <a:ext cx="822325" cy="1066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157480</xdr:rowOff>
    </xdr:from>
    <xdr:to xmlns:xdr="http://schemas.openxmlformats.org/drawingml/2006/spreadsheetDrawing">
      <xdr:col>46</xdr:col>
      <xdr:colOff>38100</xdr:colOff>
      <xdr:row>37</xdr:row>
      <xdr:rowOff>90170</xdr:rowOff>
    </xdr:to>
    <xdr:sp macro="" textlink="">
      <xdr:nvSpPr>
        <xdr:cNvPr id="302" name="フローチャート: 判断 301"/>
        <xdr:cNvSpPr/>
      </xdr:nvSpPr>
      <xdr:spPr>
        <a:xfrm>
          <a:off x="7985125" y="61074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81280</xdr:rowOff>
    </xdr:from>
    <xdr:ext cx="529590" cy="249555"/>
    <xdr:sp macro="" textlink="">
      <xdr:nvSpPr>
        <xdr:cNvPr id="303" name="テキスト ボックス 302"/>
        <xdr:cNvSpPr txBox="1"/>
      </xdr:nvSpPr>
      <xdr:spPr>
        <a:xfrm>
          <a:off x="7784465" y="61963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75565</xdr:rowOff>
    </xdr:from>
    <xdr:to xmlns:xdr="http://schemas.openxmlformats.org/drawingml/2006/spreadsheetDrawing">
      <xdr:col>41</xdr:col>
      <xdr:colOff>50800</xdr:colOff>
      <xdr:row>37</xdr:row>
      <xdr:rowOff>6350</xdr:rowOff>
    </xdr:to>
    <xdr:cxnSp macro="">
      <xdr:nvCxnSpPr>
        <xdr:cNvPr id="304" name="直線コネクタ 303"/>
        <xdr:cNvCxnSpPr/>
      </xdr:nvCxnSpPr>
      <xdr:spPr>
        <a:xfrm flipV="1">
          <a:off x="6400800" y="5034915"/>
          <a:ext cx="809625" cy="1086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86360</xdr:rowOff>
    </xdr:from>
    <xdr:to xmlns:xdr="http://schemas.openxmlformats.org/drawingml/2006/spreadsheetDrawing">
      <xdr:col>41</xdr:col>
      <xdr:colOff>101600</xdr:colOff>
      <xdr:row>31</xdr:row>
      <xdr:rowOff>19050</xdr:rowOff>
    </xdr:to>
    <xdr:sp macro="" textlink="">
      <xdr:nvSpPr>
        <xdr:cNvPr id="305" name="フローチャート: 判断 304"/>
        <xdr:cNvSpPr/>
      </xdr:nvSpPr>
      <xdr:spPr>
        <a:xfrm>
          <a:off x="7159625" y="504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10160</xdr:rowOff>
    </xdr:from>
    <xdr:ext cx="598805" cy="248920"/>
    <xdr:sp macro="" textlink="">
      <xdr:nvSpPr>
        <xdr:cNvPr id="306" name="テキスト ボックス 305"/>
        <xdr:cNvSpPr txBox="1"/>
      </xdr:nvSpPr>
      <xdr:spPr>
        <a:xfrm>
          <a:off x="6942455" y="51346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70485</xdr:rowOff>
    </xdr:from>
    <xdr:to xmlns:xdr="http://schemas.openxmlformats.org/drawingml/2006/spreadsheetDrawing">
      <xdr:col>36</xdr:col>
      <xdr:colOff>165100</xdr:colOff>
      <xdr:row>38</xdr:row>
      <xdr:rowOff>3175</xdr:rowOff>
    </xdr:to>
    <xdr:sp macro="" textlink="">
      <xdr:nvSpPr>
        <xdr:cNvPr id="307" name="フローチャート: 判断 306"/>
        <xdr:cNvSpPr/>
      </xdr:nvSpPr>
      <xdr:spPr>
        <a:xfrm>
          <a:off x="635000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160020</xdr:rowOff>
    </xdr:from>
    <xdr:ext cx="529590" cy="244475"/>
    <xdr:sp macro="" textlink="">
      <xdr:nvSpPr>
        <xdr:cNvPr id="308" name="テキスト ボックス 307"/>
        <xdr:cNvSpPr txBox="1"/>
      </xdr:nvSpPr>
      <xdr:spPr>
        <a:xfrm>
          <a:off x="6149340" y="62750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130175</xdr:rowOff>
    </xdr:from>
    <xdr:to xmlns:xdr="http://schemas.openxmlformats.org/drawingml/2006/spreadsheetDrawing">
      <xdr:col>55</xdr:col>
      <xdr:colOff>50800</xdr:colOff>
      <xdr:row>37</xdr:row>
      <xdr:rowOff>62865</xdr:rowOff>
    </xdr:to>
    <xdr:sp macro="" textlink="">
      <xdr:nvSpPr>
        <xdr:cNvPr id="314" name="楕円 313"/>
        <xdr:cNvSpPr/>
      </xdr:nvSpPr>
      <xdr:spPr>
        <a:xfrm>
          <a:off x="9569450" y="6080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152400</xdr:rowOff>
    </xdr:from>
    <xdr:ext cx="534670" cy="244475"/>
    <xdr:sp macro="" textlink="">
      <xdr:nvSpPr>
        <xdr:cNvPr id="315" name="補助費等該当値テキスト"/>
        <xdr:cNvSpPr txBox="1"/>
      </xdr:nvSpPr>
      <xdr:spPr>
        <a:xfrm>
          <a:off x="9655175" y="59372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78105</xdr:rowOff>
    </xdr:from>
    <xdr:to xmlns:xdr="http://schemas.openxmlformats.org/drawingml/2006/spreadsheetDrawing">
      <xdr:col>50</xdr:col>
      <xdr:colOff>165100</xdr:colOff>
      <xdr:row>37</xdr:row>
      <xdr:rowOff>10795</xdr:rowOff>
    </xdr:to>
    <xdr:sp macro="" textlink="">
      <xdr:nvSpPr>
        <xdr:cNvPr id="316" name="楕円 315"/>
        <xdr:cNvSpPr/>
      </xdr:nvSpPr>
      <xdr:spPr>
        <a:xfrm>
          <a:off x="879475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27305</xdr:rowOff>
    </xdr:from>
    <xdr:ext cx="529590" cy="246380"/>
    <xdr:sp macro="" textlink="">
      <xdr:nvSpPr>
        <xdr:cNvPr id="317" name="テキスト ボックス 316"/>
        <xdr:cNvSpPr txBox="1"/>
      </xdr:nvSpPr>
      <xdr:spPr>
        <a:xfrm>
          <a:off x="8594090" y="581215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102235</xdr:rowOff>
    </xdr:from>
    <xdr:to xmlns:xdr="http://schemas.openxmlformats.org/drawingml/2006/spreadsheetDrawing">
      <xdr:col>46</xdr:col>
      <xdr:colOff>38100</xdr:colOff>
      <xdr:row>37</xdr:row>
      <xdr:rowOff>34925</xdr:rowOff>
    </xdr:to>
    <xdr:sp macro="" textlink="">
      <xdr:nvSpPr>
        <xdr:cNvPr id="318" name="楕円 317"/>
        <xdr:cNvSpPr/>
      </xdr:nvSpPr>
      <xdr:spPr>
        <a:xfrm>
          <a:off x="7985125" y="6052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50800</xdr:rowOff>
    </xdr:from>
    <xdr:ext cx="529590" cy="244475"/>
    <xdr:sp macro="" textlink="">
      <xdr:nvSpPr>
        <xdr:cNvPr id="319" name="テキスト ボックス 318"/>
        <xdr:cNvSpPr txBox="1"/>
      </xdr:nvSpPr>
      <xdr:spPr>
        <a:xfrm>
          <a:off x="7784465" y="58356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27305</xdr:rowOff>
    </xdr:from>
    <xdr:to xmlns:xdr="http://schemas.openxmlformats.org/drawingml/2006/spreadsheetDrawing">
      <xdr:col>41</xdr:col>
      <xdr:colOff>101600</xdr:colOff>
      <xdr:row>30</xdr:row>
      <xdr:rowOff>125095</xdr:rowOff>
    </xdr:to>
    <xdr:sp macro="" textlink="">
      <xdr:nvSpPr>
        <xdr:cNvPr id="320" name="楕円 319"/>
        <xdr:cNvSpPr/>
      </xdr:nvSpPr>
      <xdr:spPr>
        <a:xfrm>
          <a:off x="7159625" y="498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140335</xdr:rowOff>
    </xdr:from>
    <xdr:ext cx="598805" cy="247650"/>
    <xdr:sp macro="" textlink="">
      <xdr:nvSpPr>
        <xdr:cNvPr id="321" name="テキスト ボックス 320"/>
        <xdr:cNvSpPr txBox="1"/>
      </xdr:nvSpPr>
      <xdr:spPr>
        <a:xfrm>
          <a:off x="6942455" y="47694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123190</xdr:rowOff>
    </xdr:from>
    <xdr:to xmlns:xdr="http://schemas.openxmlformats.org/drawingml/2006/spreadsheetDrawing">
      <xdr:col>36</xdr:col>
      <xdr:colOff>165100</xdr:colOff>
      <xdr:row>37</xdr:row>
      <xdr:rowOff>55880</xdr:rowOff>
    </xdr:to>
    <xdr:sp macro="" textlink="">
      <xdr:nvSpPr>
        <xdr:cNvPr id="322" name="楕円 321"/>
        <xdr:cNvSpPr/>
      </xdr:nvSpPr>
      <xdr:spPr>
        <a:xfrm>
          <a:off x="6350000" y="607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71755</xdr:rowOff>
    </xdr:from>
    <xdr:ext cx="529590" cy="247650"/>
    <xdr:sp macro="" textlink="">
      <xdr:nvSpPr>
        <xdr:cNvPr id="323" name="テキスト ボックス 322"/>
        <xdr:cNvSpPr txBox="1"/>
      </xdr:nvSpPr>
      <xdr:spPr>
        <a:xfrm>
          <a:off x="6149340" y="585660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265"/>
    <xdr:sp macro="" textlink="">
      <xdr:nvSpPr>
        <xdr:cNvPr id="332" name="テキスト ボックス 331"/>
        <xdr:cNvSpPr txBox="1"/>
      </xdr:nvSpPr>
      <xdr:spPr>
        <a:xfrm>
          <a:off x="6026150"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107315</xdr:rowOff>
    </xdr:from>
    <xdr:ext cx="248920" cy="247650"/>
    <xdr:sp macro="" textlink="">
      <xdr:nvSpPr>
        <xdr:cNvPr id="334" name="テキスト ボックス 333"/>
        <xdr:cNvSpPr txBox="1"/>
      </xdr:nvSpPr>
      <xdr:spPr>
        <a:xfrm>
          <a:off x="5831205" y="1001966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5" name="直線コネクタ 334"/>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71120</xdr:rowOff>
    </xdr:from>
    <xdr:ext cx="526415" cy="249555"/>
    <xdr:sp macro="" textlink="">
      <xdr:nvSpPr>
        <xdr:cNvPr id="336" name="テキスト ボックス 335"/>
        <xdr:cNvSpPr txBox="1"/>
      </xdr:nvSpPr>
      <xdr:spPr>
        <a:xfrm>
          <a:off x="5580380"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7" name="直線コネクタ 336"/>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6415" cy="249555"/>
    <xdr:sp macro="" textlink="">
      <xdr:nvSpPr>
        <xdr:cNvPr id="338" name="テキスト ボックス 337"/>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9" name="直線コネクタ 338"/>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6415" cy="244475"/>
    <xdr:sp macro="" textlink="">
      <xdr:nvSpPr>
        <xdr:cNvPr id="340" name="テキスト ボックス 339"/>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1" name="直線コネクタ 340"/>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6415" cy="246380"/>
    <xdr:sp macro="" textlink="">
      <xdr:nvSpPr>
        <xdr:cNvPr id="342" name="テキスト ボックス 341"/>
        <xdr:cNvSpPr txBox="1"/>
      </xdr:nvSpPr>
      <xdr:spPr>
        <a:xfrm>
          <a:off x="5580380"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3" name="直線コネクタ 342"/>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6380"/>
    <xdr:sp macro="" textlink="">
      <xdr:nvSpPr>
        <xdr:cNvPr id="344" name="テキスト ボックス 343"/>
        <xdr:cNvSpPr txBox="1"/>
      </xdr:nvSpPr>
      <xdr:spPr>
        <a:xfrm>
          <a:off x="5516245"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4475"/>
    <xdr:sp macro="" textlink="">
      <xdr:nvSpPr>
        <xdr:cNvPr id="346" name="テキスト ボックス 345"/>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7"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67945</xdr:rowOff>
    </xdr:from>
    <xdr:to xmlns:xdr="http://schemas.openxmlformats.org/drawingml/2006/spreadsheetDrawing">
      <xdr:col>54</xdr:col>
      <xdr:colOff>174625</xdr:colOff>
      <xdr:row>59</xdr:row>
      <xdr:rowOff>93980</xdr:rowOff>
    </xdr:to>
    <xdr:cxnSp macro="">
      <xdr:nvCxnSpPr>
        <xdr:cNvPr id="348" name="直線コネクタ 347"/>
        <xdr:cNvCxnSpPr/>
      </xdr:nvCxnSpPr>
      <xdr:spPr>
        <a:xfrm flipV="1">
          <a:off x="9604375" y="84943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97155</xdr:rowOff>
    </xdr:from>
    <xdr:ext cx="534670" cy="244475"/>
    <xdr:sp macro="" textlink="">
      <xdr:nvSpPr>
        <xdr:cNvPr id="349" name="普通建設事業費最小値テキスト"/>
        <xdr:cNvSpPr txBox="1"/>
      </xdr:nvSpPr>
      <xdr:spPr>
        <a:xfrm>
          <a:off x="9655175" y="984440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93980</xdr:rowOff>
    </xdr:from>
    <xdr:to xmlns:xdr="http://schemas.openxmlformats.org/drawingml/2006/spreadsheetDrawing">
      <xdr:col>55</xdr:col>
      <xdr:colOff>88900</xdr:colOff>
      <xdr:row>59</xdr:row>
      <xdr:rowOff>93980</xdr:rowOff>
    </xdr:to>
    <xdr:cxnSp macro="">
      <xdr:nvCxnSpPr>
        <xdr:cNvPr id="350" name="直線コネクタ 349"/>
        <xdr:cNvCxnSpPr/>
      </xdr:nvCxnSpPr>
      <xdr:spPr>
        <a:xfrm>
          <a:off x="9531350"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17145</xdr:rowOff>
    </xdr:from>
    <xdr:ext cx="534670" cy="244475"/>
    <xdr:sp macro="" textlink="">
      <xdr:nvSpPr>
        <xdr:cNvPr id="351" name="普通建設事業費最大値テキスト"/>
        <xdr:cNvSpPr txBox="1"/>
      </xdr:nvSpPr>
      <xdr:spPr>
        <a:xfrm>
          <a:off x="9655175" y="82784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67945</xdr:rowOff>
    </xdr:from>
    <xdr:to xmlns:xdr="http://schemas.openxmlformats.org/drawingml/2006/spreadsheetDrawing">
      <xdr:col>55</xdr:col>
      <xdr:colOff>88900</xdr:colOff>
      <xdr:row>51</xdr:row>
      <xdr:rowOff>67945</xdr:rowOff>
    </xdr:to>
    <xdr:cxnSp macro="">
      <xdr:nvCxnSpPr>
        <xdr:cNvPr id="352" name="直線コネクタ 351"/>
        <xdr:cNvCxnSpPr/>
      </xdr:nvCxnSpPr>
      <xdr:spPr>
        <a:xfrm>
          <a:off x="9531350" y="849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146050</xdr:rowOff>
    </xdr:from>
    <xdr:to xmlns:xdr="http://schemas.openxmlformats.org/drawingml/2006/spreadsheetDrawing">
      <xdr:col>55</xdr:col>
      <xdr:colOff>0</xdr:colOff>
      <xdr:row>58</xdr:row>
      <xdr:rowOff>145415</xdr:rowOff>
    </xdr:to>
    <xdr:cxnSp macro="">
      <xdr:nvCxnSpPr>
        <xdr:cNvPr id="353" name="直線コネクタ 352"/>
        <xdr:cNvCxnSpPr/>
      </xdr:nvCxnSpPr>
      <xdr:spPr>
        <a:xfrm>
          <a:off x="8845550" y="9398000"/>
          <a:ext cx="758825"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33655</xdr:rowOff>
    </xdr:from>
    <xdr:ext cx="534670" cy="249555"/>
    <xdr:sp macro="" textlink="">
      <xdr:nvSpPr>
        <xdr:cNvPr id="354" name="普通建設事業費平均値テキスト"/>
        <xdr:cNvSpPr txBox="1"/>
      </xdr:nvSpPr>
      <xdr:spPr>
        <a:xfrm>
          <a:off x="9655175" y="92856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11430</xdr:rowOff>
    </xdr:from>
    <xdr:to xmlns:xdr="http://schemas.openxmlformats.org/drawingml/2006/spreadsheetDrawing">
      <xdr:col>55</xdr:col>
      <xdr:colOff>50800</xdr:colOff>
      <xdr:row>57</xdr:row>
      <xdr:rowOff>109220</xdr:rowOff>
    </xdr:to>
    <xdr:sp macro="" textlink="">
      <xdr:nvSpPr>
        <xdr:cNvPr id="355" name="フローチャート: 判断 354"/>
        <xdr:cNvSpPr/>
      </xdr:nvSpPr>
      <xdr:spPr>
        <a:xfrm>
          <a:off x="9569450" y="9428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146050</xdr:rowOff>
    </xdr:from>
    <xdr:to xmlns:xdr="http://schemas.openxmlformats.org/drawingml/2006/spreadsheetDrawing">
      <xdr:col>50</xdr:col>
      <xdr:colOff>114300</xdr:colOff>
      <xdr:row>57</xdr:row>
      <xdr:rowOff>57785</xdr:rowOff>
    </xdr:to>
    <xdr:cxnSp macro="">
      <xdr:nvCxnSpPr>
        <xdr:cNvPr id="356" name="直線コネクタ 355"/>
        <xdr:cNvCxnSpPr/>
      </xdr:nvCxnSpPr>
      <xdr:spPr>
        <a:xfrm flipV="1">
          <a:off x="8032750" y="9398000"/>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45720</xdr:rowOff>
    </xdr:from>
    <xdr:to xmlns:xdr="http://schemas.openxmlformats.org/drawingml/2006/spreadsheetDrawing">
      <xdr:col>50</xdr:col>
      <xdr:colOff>165100</xdr:colOff>
      <xdr:row>57</xdr:row>
      <xdr:rowOff>143510</xdr:rowOff>
    </xdr:to>
    <xdr:sp macro="" textlink="">
      <xdr:nvSpPr>
        <xdr:cNvPr id="357" name="フローチャート: 判断 356"/>
        <xdr:cNvSpPr/>
      </xdr:nvSpPr>
      <xdr:spPr>
        <a:xfrm>
          <a:off x="8794750"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135255</xdr:rowOff>
    </xdr:from>
    <xdr:ext cx="529590" cy="249555"/>
    <xdr:sp macro="" textlink="">
      <xdr:nvSpPr>
        <xdr:cNvPr id="358" name="テキスト ボックス 357"/>
        <xdr:cNvSpPr txBox="1"/>
      </xdr:nvSpPr>
      <xdr:spPr>
        <a:xfrm>
          <a:off x="8594090" y="95523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57785</xdr:rowOff>
    </xdr:from>
    <xdr:to xmlns:xdr="http://schemas.openxmlformats.org/drawingml/2006/spreadsheetDrawing">
      <xdr:col>45</xdr:col>
      <xdr:colOff>174625</xdr:colOff>
      <xdr:row>57</xdr:row>
      <xdr:rowOff>126365</xdr:rowOff>
    </xdr:to>
    <xdr:cxnSp macro="">
      <xdr:nvCxnSpPr>
        <xdr:cNvPr id="359" name="直線コネクタ 358"/>
        <xdr:cNvCxnSpPr/>
      </xdr:nvCxnSpPr>
      <xdr:spPr>
        <a:xfrm flipV="1">
          <a:off x="7210425" y="9474835"/>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149225</xdr:rowOff>
    </xdr:from>
    <xdr:to xmlns:xdr="http://schemas.openxmlformats.org/drawingml/2006/spreadsheetDrawing">
      <xdr:col>46</xdr:col>
      <xdr:colOff>38100</xdr:colOff>
      <xdr:row>57</xdr:row>
      <xdr:rowOff>81280</xdr:rowOff>
    </xdr:to>
    <xdr:sp macro="" textlink="">
      <xdr:nvSpPr>
        <xdr:cNvPr id="360" name="フローチャート: 判断 359"/>
        <xdr:cNvSpPr/>
      </xdr:nvSpPr>
      <xdr:spPr>
        <a:xfrm>
          <a:off x="7985125" y="94011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97155</xdr:rowOff>
    </xdr:from>
    <xdr:ext cx="529590" cy="244475"/>
    <xdr:sp macro="" textlink="">
      <xdr:nvSpPr>
        <xdr:cNvPr id="361" name="テキスト ボックス 360"/>
        <xdr:cNvSpPr txBox="1"/>
      </xdr:nvSpPr>
      <xdr:spPr>
        <a:xfrm>
          <a:off x="7784465" y="91840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19050</xdr:rowOff>
    </xdr:from>
    <xdr:to xmlns:xdr="http://schemas.openxmlformats.org/drawingml/2006/spreadsheetDrawing">
      <xdr:col>41</xdr:col>
      <xdr:colOff>50800</xdr:colOff>
      <xdr:row>57</xdr:row>
      <xdr:rowOff>126365</xdr:rowOff>
    </xdr:to>
    <xdr:cxnSp macro="">
      <xdr:nvCxnSpPr>
        <xdr:cNvPr id="362" name="直線コネクタ 361"/>
        <xdr:cNvCxnSpPr/>
      </xdr:nvCxnSpPr>
      <xdr:spPr>
        <a:xfrm>
          <a:off x="6400800" y="9436100"/>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136525</xdr:rowOff>
    </xdr:from>
    <xdr:to xmlns:xdr="http://schemas.openxmlformats.org/drawingml/2006/spreadsheetDrawing">
      <xdr:col>41</xdr:col>
      <xdr:colOff>101600</xdr:colOff>
      <xdr:row>57</xdr:row>
      <xdr:rowOff>69215</xdr:rowOff>
    </xdr:to>
    <xdr:sp macro="" textlink="">
      <xdr:nvSpPr>
        <xdr:cNvPr id="363" name="フローチャート: 判断 362"/>
        <xdr:cNvSpPr/>
      </xdr:nvSpPr>
      <xdr:spPr>
        <a:xfrm>
          <a:off x="7159625" y="9388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85090</xdr:rowOff>
    </xdr:from>
    <xdr:ext cx="529590" cy="244475"/>
    <xdr:sp macro="" textlink="">
      <xdr:nvSpPr>
        <xdr:cNvPr id="364" name="テキスト ボックス 363"/>
        <xdr:cNvSpPr txBox="1"/>
      </xdr:nvSpPr>
      <xdr:spPr>
        <a:xfrm>
          <a:off x="6974840" y="917194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xdr:rowOff>
    </xdr:from>
    <xdr:to xmlns:xdr="http://schemas.openxmlformats.org/drawingml/2006/spreadsheetDrawing">
      <xdr:col>36</xdr:col>
      <xdr:colOff>165100</xdr:colOff>
      <xdr:row>57</xdr:row>
      <xdr:rowOff>98425</xdr:rowOff>
    </xdr:to>
    <xdr:sp macro="" textlink="">
      <xdr:nvSpPr>
        <xdr:cNvPr id="365" name="フローチャート: 判断 364"/>
        <xdr:cNvSpPr/>
      </xdr:nvSpPr>
      <xdr:spPr>
        <a:xfrm>
          <a:off x="6350000" y="941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90170</xdr:rowOff>
    </xdr:from>
    <xdr:ext cx="529590" cy="246380"/>
    <xdr:sp macro="" textlink="">
      <xdr:nvSpPr>
        <xdr:cNvPr id="366" name="テキスト ボックス 365"/>
        <xdr:cNvSpPr txBox="1"/>
      </xdr:nvSpPr>
      <xdr:spPr>
        <a:xfrm>
          <a:off x="6149340" y="950722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7" name="テキスト ボックス 36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8" name="テキスト ボックス 36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9" name="テキスト ボックス 36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0" name="テキスト ボックス 36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1" name="テキスト ボックス 37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96520</xdr:rowOff>
    </xdr:from>
    <xdr:to xmlns:xdr="http://schemas.openxmlformats.org/drawingml/2006/spreadsheetDrawing">
      <xdr:col>55</xdr:col>
      <xdr:colOff>50800</xdr:colOff>
      <xdr:row>59</xdr:row>
      <xdr:rowOff>29210</xdr:rowOff>
    </xdr:to>
    <xdr:sp macro="" textlink="">
      <xdr:nvSpPr>
        <xdr:cNvPr id="372" name="楕円 371"/>
        <xdr:cNvSpPr/>
      </xdr:nvSpPr>
      <xdr:spPr>
        <a:xfrm>
          <a:off x="9569450" y="9678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14605</xdr:rowOff>
    </xdr:from>
    <xdr:ext cx="534670" cy="249555"/>
    <xdr:sp macro="" textlink="">
      <xdr:nvSpPr>
        <xdr:cNvPr id="373" name="普通建設事業費該当値テキスト"/>
        <xdr:cNvSpPr txBox="1"/>
      </xdr:nvSpPr>
      <xdr:spPr>
        <a:xfrm>
          <a:off x="9655175" y="9596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97155</xdr:rowOff>
    </xdr:from>
    <xdr:to xmlns:xdr="http://schemas.openxmlformats.org/drawingml/2006/spreadsheetDrawing">
      <xdr:col>50</xdr:col>
      <xdr:colOff>165100</xdr:colOff>
      <xdr:row>57</xdr:row>
      <xdr:rowOff>29845</xdr:rowOff>
    </xdr:to>
    <xdr:sp macro="" textlink="">
      <xdr:nvSpPr>
        <xdr:cNvPr id="374" name="楕円 373"/>
        <xdr:cNvSpPr/>
      </xdr:nvSpPr>
      <xdr:spPr>
        <a:xfrm>
          <a:off x="8794750" y="934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45720</xdr:rowOff>
    </xdr:from>
    <xdr:ext cx="529590" cy="249555"/>
    <xdr:sp macro="" textlink="">
      <xdr:nvSpPr>
        <xdr:cNvPr id="375" name="テキスト ボックス 374"/>
        <xdr:cNvSpPr txBox="1"/>
      </xdr:nvSpPr>
      <xdr:spPr>
        <a:xfrm>
          <a:off x="8594090" y="91325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8255</xdr:rowOff>
    </xdr:from>
    <xdr:to xmlns:xdr="http://schemas.openxmlformats.org/drawingml/2006/spreadsheetDrawing">
      <xdr:col>46</xdr:col>
      <xdr:colOff>38100</xdr:colOff>
      <xdr:row>57</xdr:row>
      <xdr:rowOff>106045</xdr:rowOff>
    </xdr:to>
    <xdr:sp macro="" textlink="">
      <xdr:nvSpPr>
        <xdr:cNvPr id="376" name="楕円 375"/>
        <xdr:cNvSpPr/>
      </xdr:nvSpPr>
      <xdr:spPr>
        <a:xfrm>
          <a:off x="7985125" y="9425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97790</xdr:rowOff>
    </xdr:from>
    <xdr:ext cx="529590" cy="249555"/>
    <xdr:sp macro="" textlink="">
      <xdr:nvSpPr>
        <xdr:cNvPr id="377" name="テキスト ボックス 376"/>
        <xdr:cNvSpPr txBox="1"/>
      </xdr:nvSpPr>
      <xdr:spPr>
        <a:xfrm>
          <a:off x="7784465" y="95148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76835</xdr:rowOff>
    </xdr:from>
    <xdr:to xmlns:xdr="http://schemas.openxmlformats.org/drawingml/2006/spreadsheetDrawing">
      <xdr:col>41</xdr:col>
      <xdr:colOff>101600</xdr:colOff>
      <xdr:row>58</xdr:row>
      <xdr:rowOff>9525</xdr:rowOff>
    </xdr:to>
    <xdr:sp macro="" textlink="">
      <xdr:nvSpPr>
        <xdr:cNvPr id="378" name="楕円 377"/>
        <xdr:cNvSpPr/>
      </xdr:nvSpPr>
      <xdr:spPr>
        <a:xfrm>
          <a:off x="7159625" y="9493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1270</xdr:rowOff>
    </xdr:from>
    <xdr:ext cx="529590" cy="249555"/>
    <xdr:sp macro="" textlink="">
      <xdr:nvSpPr>
        <xdr:cNvPr id="379" name="テキスト ボックス 378"/>
        <xdr:cNvSpPr txBox="1"/>
      </xdr:nvSpPr>
      <xdr:spPr>
        <a:xfrm>
          <a:off x="6974840" y="95834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135255</xdr:rowOff>
    </xdr:from>
    <xdr:to xmlns:xdr="http://schemas.openxmlformats.org/drawingml/2006/spreadsheetDrawing">
      <xdr:col>36</xdr:col>
      <xdr:colOff>165100</xdr:colOff>
      <xdr:row>57</xdr:row>
      <xdr:rowOff>67945</xdr:rowOff>
    </xdr:to>
    <xdr:sp macro="" textlink="">
      <xdr:nvSpPr>
        <xdr:cNvPr id="380" name="楕円 379"/>
        <xdr:cNvSpPr/>
      </xdr:nvSpPr>
      <xdr:spPr>
        <a:xfrm>
          <a:off x="6350000" y="938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83820</xdr:rowOff>
    </xdr:from>
    <xdr:ext cx="529590" cy="244475"/>
    <xdr:sp macro="" textlink="">
      <xdr:nvSpPr>
        <xdr:cNvPr id="381" name="テキスト ボックス 380"/>
        <xdr:cNvSpPr txBox="1"/>
      </xdr:nvSpPr>
      <xdr:spPr>
        <a:xfrm>
          <a:off x="6149340" y="91706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2" name="正方形/長方形 38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3" name="正方形/長方形 38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5" name="正方形/長方形 38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7" name="正方形/長方形 38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9" name="正方形/長方形 38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265"/>
    <xdr:sp macro="" textlink="">
      <xdr:nvSpPr>
        <xdr:cNvPr id="390" name="テキスト ボックス 389"/>
        <xdr:cNvSpPr txBox="1"/>
      </xdr:nvSpPr>
      <xdr:spPr>
        <a:xfrm>
          <a:off x="6026150"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1" name="直線コネクタ 39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2" name="直線コネクタ 39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3" name="テキスト ボックス 39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4" name="直線コネクタ 39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6415" cy="249555"/>
    <xdr:sp macro="" textlink="">
      <xdr:nvSpPr>
        <xdr:cNvPr id="395" name="テキスト ボックス 394"/>
        <xdr:cNvSpPr txBox="1"/>
      </xdr:nvSpPr>
      <xdr:spPr>
        <a:xfrm>
          <a:off x="558038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6" name="直線コネクタ 39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6415" cy="244475"/>
    <xdr:sp macro="" textlink="">
      <xdr:nvSpPr>
        <xdr:cNvPr id="397" name="テキスト ボックス 396"/>
        <xdr:cNvSpPr txBox="1"/>
      </xdr:nvSpPr>
      <xdr:spPr>
        <a:xfrm>
          <a:off x="558038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8" name="直線コネクタ 39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6415" cy="246380"/>
    <xdr:sp macro="" textlink="">
      <xdr:nvSpPr>
        <xdr:cNvPr id="399" name="テキスト ボックス 398"/>
        <xdr:cNvSpPr txBox="1"/>
      </xdr:nvSpPr>
      <xdr:spPr>
        <a:xfrm>
          <a:off x="5580380"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0" name="直線コネクタ 39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6415" cy="246380"/>
    <xdr:sp macro="" textlink="">
      <xdr:nvSpPr>
        <xdr:cNvPr id="401" name="テキスト ボックス 400"/>
        <xdr:cNvSpPr txBox="1"/>
      </xdr:nvSpPr>
      <xdr:spPr>
        <a:xfrm>
          <a:off x="5580380"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6415" cy="244475"/>
    <xdr:sp macro="" textlink="">
      <xdr:nvSpPr>
        <xdr:cNvPr id="403" name="テキスト ボックス 402"/>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8255</xdr:rowOff>
    </xdr:from>
    <xdr:to xmlns:xdr="http://schemas.openxmlformats.org/drawingml/2006/spreadsheetDrawing">
      <xdr:col>54</xdr:col>
      <xdr:colOff>174625</xdr:colOff>
      <xdr:row>79</xdr:row>
      <xdr:rowOff>27940</xdr:rowOff>
    </xdr:to>
    <xdr:cxnSp macro="">
      <xdr:nvCxnSpPr>
        <xdr:cNvPr id="405" name="直線コネクタ 404"/>
        <xdr:cNvCxnSpPr/>
      </xdr:nvCxnSpPr>
      <xdr:spPr>
        <a:xfrm flipV="1">
          <a:off x="9604375" y="117367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378460" cy="249555"/>
    <xdr:sp macro="" textlink="">
      <xdr:nvSpPr>
        <xdr:cNvPr id="406" name="普通建設事業費 （ うち新規整備　）最小値テキスト"/>
        <xdr:cNvSpPr txBox="1"/>
      </xdr:nvSpPr>
      <xdr:spPr>
        <a:xfrm>
          <a:off x="9655175" y="130810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27940</xdr:rowOff>
    </xdr:from>
    <xdr:to xmlns:xdr="http://schemas.openxmlformats.org/drawingml/2006/spreadsheetDrawing">
      <xdr:col>55</xdr:col>
      <xdr:colOff>88900</xdr:colOff>
      <xdr:row>79</xdr:row>
      <xdr:rowOff>27940</xdr:rowOff>
    </xdr:to>
    <xdr:cxnSp macro="">
      <xdr:nvCxnSpPr>
        <xdr:cNvPr id="407" name="直線コネクタ 406"/>
        <xdr:cNvCxnSpPr/>
      </xdr:nvCxnSpPr>
      <xdr:spPr>
        <a:xfrm>
          <a:off x="9531350"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122555</xdr:rowOff>
    </xdr:from>
    <xdr:ext cx="534670" cy="246380"/>
    <xdr:sp macro="" textlink="">
      <xdr:nvSpPr>
        <xdr:cNvPr id="408" name="普通建設事業費 （ うち新規整備　）最大値テキスト"/>
        <xdr:cNvSpPr txBox="1"/>
      </xdr:nvSpPr>
      <xdr:spPr>
        <a:xfrm>
          <a:off x="9655175" y="115208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8255</xdr:rowOff>
    </xdr:from>
    <xdr:to xmlns:xdr="http://schemas.openxmlformats.org/drawingml/2006/spreadsheetDrawing">
      <xdr:col>55</xdr:col>
      <xdr:colOff>88900</xdr:colOff>
      <xdr:row>71</xdr:row>
      <xdr:rowOff>8255</xdr:rowOff>
    </xdr:to>
    <xdr:cxnSp macro="">
      <xdr:nvCxnSpPr>
        <xdr:cNvPr id="409" name="直線コネクタ 408"/>
        <xdr:cNvCxnSpPr/>
      </xdr:nvCxnSpPr>
      <xdr:spPr>
        <a:xfrm>
          <a:off x="9531350" y="1173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161290</xdr:rowOff>
    </xdr:from>
    <xdr:to xmlns:xdr="http://schemas.openxmlformats.org/drawingml/2006/spreadsheetDrawing">
      <xdr:col>55</xdr:col>
      <xdr:colOff>0</xdr:colOff>
      <xdr:row>78</xdr:row>
      <xdr:rowOff>119380</xdr:rowOff>
    </xdr:to>
    <xdr:cxnSp macro="">
      <xdr:nvCxnSpPr>
        <xdr:cNvPr id="410" name="直線コネクタ 409"/>
        <xdr:cNvCxnSpPr/>
      </xdr:nvCxnSpPr>
      <xdr:spPr>
        <a:xfrm>
          <a:off x="8845550" y="12385040"/>
          <a:ext cx="758825" cy="618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83185</xdr:rowOff>
    </xdr:from>
    <xdr:ext cx="469900" cy="244475"/>
    <xdr:sp macro="" textlink="">
      <xdr:nvSpPr>
        <xdr:cNvPr id="411" name="普通建設事業費 （ うち新規整備　）平均値テキスト"/>
        <xdr:cNvSpPr txBox="1"/>
      </xdr:nvSpPr>
      <xdr:spPr>
        <a:xfrm>
          <a:off x="9655175" y="1263713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60960</xdr:rowOff>
    </xdr:from>
    <xdr:to xmlns:xdr="http://schemas.openxmlformats.org/drawingml/2006/spreadsheetDrawing">
      <xdr:col>55</xdr:col>
      <xdr:colOff>50800</xdr:colOff>
      <xdr:row>77</xdr:row>
      <xdr:rowOff>159385</xdr:rowOff>
    </xdr:to>
    <xdr:sp macro="" textlink="">
      <xdr:nvSpPr>
        <xdr:cNvPr id="412" name="フローチャート: 判断 411"/>
        <xdr:cNvSpPr/>
      </xdr:nvSpPr>
      <xdr:spPr>
        <a:xfrm>
          <a:off x="9569450" y="12780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74</xdr:row>
      <xdr:rowOff>161290</xdr:rowOff>
    </xdr:from>
    <xdr:to xmlns:xdr="http://schemas.openxmlformats.org/drawingml/2006/spreadsheetDrawing">
      <xdr:col>50</xdr:col>
      <xdr:colOff>114300</xdr:colOff>
      <xdr:row>78</xdr:row>
      <xdr:rowOff>7620</xdr:rowOff>
    </xdr:to>
    <xdr:cxnSp macro="">
      <xdr:nvCxnSpPr>
        <xdr:cNvPr id="413" name="直線コネクタ 412"/>
        <xdr:cNvCxnSpPr/>
      </xdr:nvCxnSpPr>
      <xdr:spPr>
        <a:xfrm flipV="1">
          <a:off x="8032750" y="12385040"/>
          <a:ext cx="8128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75565</xdr:rowOff>
    </xdr:from>
    <xdr:to xmlns:xdr="http://schemas.openxmlformats.org/drawingml/2006/spreadsheetDrawing">
      <xdr:col>50</xdr:col>
      <xdr:colOff>165100</xdr:colOff>
      <xdr:row>78</xdr:row>
      <xdr:rowOff>8255</xdr:rowOff>
    </xdr:to>
    <xdr:sp macro="" textlink="">
      <xdr:nvSpPr>
        <xdr:cNvPr id="414" name="フローチャート: 判断 413"/>
        <xdr:cNvSpPr/>
      </xdr:nvSpPr>
      <xdr:spPr>
        <a:xfrm>
          <a:off x="8794750" y="12794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0</xdr:rowOff>
    </xdr:from>
    <xdr:ext cx="464820" cy="249555"/>
    <xdr:sp macro="" textlink="">
      <xdr:nvSpPr>
        <xdr:cNvPr id="415" name="テキスト ボックス 414"/>
        <xdr:cNvSpPr txBox="1"/>
      </xdr:nvSpPr>
      <xdr:spPr>
        <a:xfrm>
          <a:off x="8626475" y="128841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131445</xdr:rowOff>
    </xdr:from>
    <xdr:to xmlns:xdr="http://schemas.openxmlformats.org/drawingml/2006/spreadsheetDrawing">
      <xdr:col>45</xdr:col>
      <xdr:colOff>174625</xdr:colOff>
      <xdr:row>78</xdr:row>
      <xdr:rowOff>7620</xdr:rowOff>
    </xdr:to>
    <xdr:cxnSp macro="">
      <xdr:nvCxnSpPr>
        <xdr:cNvPr id="416" name="直線コネクタ 415"/>
        <xdr:cNvCxnSpPr/>
      </xdr:nvCxnSpPr>
      <xdr:spPr>
        <a:xfrm>
          <a:off x="7210425" y="1285049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34290</xdr:rowOff>
    </xdr:from>
    <xdr:to xmlns:xdr="http://schemas.openxmlformats.org/drawingml/2006/spreadsheetDrawing">
      <xdr:col>46</xdr:col>
      <xdr:colOff>38100</xdr:colOff>
      <xdr:row>77</xdr:row>
      <xdr:rowOff>132080</xdr:rowOff>
    </xdr:to>
    <xdr:sp macro="" textlink="">
      <xdr:nvSpPr>
        <xdr:cNvPr id="417" name="フローチャート: 判断 416"/>
        <xdr:cNvSpPr/>
      </xdr:nvSpPr>
      <xdr:spPr>
        <a:xfrm>
          <a:off x="7985125" y="12753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147955</xdr:rowOff>
    </xdr:from>
    <xdr:ext cx="464820" cy="249555"/>
    <xdr:sp macro="" textlink="">
      <xdr:nvSpPr>
        <xdr:cNvPr id="418" name="テキスト ボックス 417"/>
        <xdr:cNvSpPr txBox="1"/>
      </xdr:nvSpPr>
      <xdr:spPr>
        <a:xfrm>
          <a:off x="7816850" y="125368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76835</xdr:rowOff>
    </xdr:from>
    <xdr:to xmlns:xdr="http://schemas.openxmlformats.org/drawingml/2006/spreadsheetDrawing">
      <xdr:col>41</xdr:col>
      <xdr:colOff>50800</xdr:colOff>
      <xdr:row>77</xdr:row>
      <xdr:rowOff>131445</xdr:rowOff>
    </xdr:to>
    <xdr:cxnSp macro="">
      <xdr:nvCxnSpPr>
        <xdr:cNvPr id="419" name="直線コネクタ 418"/>
        <xdr:cNvCxnSpPr/>
      </xdr:nvCxnSpPr>
      <xdr:spPr>
        <a:xfrm>
          <a:off x="6400800" y="12630785"/>
          <a:ext cx="809625"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113665</xdr:rowOff>
    </xdr:from>
    <xdr:to xmlns:xdr="http://schemas.openxmlformats.org/drawingml/2006/spreadsheetDrawing">
      <xdr:col>41</xdr:col>
      <xdr:colOff>101600</xdr:colOff>
      <xdr:row>77</xdr:row>
      <xdr:rowOff>46355</xdr:rowOff>
    </xdr:to>
    <xdr:sp macro="" textlink="">
      <xdr:nvSpPr>
        <xdr:cNvPr id="420" name="フローチャート: 判断 419"/>
        <xdr:cNvSpPr/>
      </xdr:nvSpPr>
      <xdr:spPr>
        <a:xfrm>
          <a:off x="7159625" y="1266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62230</xdr:rowOff>
    </xdr:from>
    <xdr:ext cx="529590" cy="244475"/>
    <xdr:sp macro="" textlink="">
      <xdr:nvSpPr>
        <xdr:cNvPr id="421" name="テキスト ボックス 420"/>
        <xdr:cNvSpPr txBox="1"/>
      </xdr:nvSpPr>
      <xdr:spPr>
        <a:xfrm>
          <a:off x="6974840" y="1245108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118110</xdr:rowOff>
    </xdr:from>
    <xdr:to xmlns:xdr="http://schemas.openxmlformats.org/drawingml/2006/spreadsheetDrawing">
      <xdr:col>36</xdr:col>
      <xdr:colOff>165100</xdr:colOff>
      <xdr:row>77</xdr:row>
      <xdr:rowOff>50800</xdr:rowOff>
    </xdr:to>
    <xdr:sp macro="" textlink="">
      <xdr:nvSpPr>
        <xdr:cNvPr id="422" name="フローチャート: 判断 421"/>
        <xdr:cNvSpPr/>
      </xdr:nvSpPr>
      <xdr:spPr>
        <a:xfrm>
          <a:off x="6350000" y="1267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41910</xdr:rowOff>
    </xdr:from>
    <xdr:ext cx="529590" cy="247650"/>
    <xdr:sp macro="" textlink="">
      <xdr:nvSpPr>
        <xdr:cNvPr id="423" name="テキスト ボックス 422"/>
        <xdr:cNvSpPr txBox="1"/>
      </xdr:nvSpPr>
      <xdr:spPr>
        <a:xfrm>
          <a:off x="6149340" y="1276096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70485</xdr:rowOff>
    </xdr:from>
    <xdr:to xmlns:xdr="http://schemas.openxmlformats.org/drawingml/2006/spreadsheetDrawing">
      <xdr:col>55</xdr:col>
      <xdr:colOff>50800</xdr:colOff>
      <xdr:row>79</xdr:row>
      <xdr:rowOff>3175</xdr:rowOff>
    </xdr:to>
    <xdr:sp macro="" textlink="">
      <xdr:nvSpPr>
        <xdr:cNvPr id="429" name="楕円 428"/>
        <xdr:cNvSpPr/>
      </xdr:nvSpPr>
      <xdr:spPr>
        <a:xfrm>
          <a:off x="9569450" y="12954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153670</xdr:rowOff>
    </xdr:from>
    <xdr:ext cx="469900" cy="245745"/>
    <xdr:sp macro="" textlink="">
      <xdr:nvSpPr>
        <xdr:cNvPr id="430" name="普通建設事業費 （ うち新規整備　）該当値テキスト"/>
        <xdr:cNvSpPr txBox="1"/>
      </xdr:nvSpPr>
      <xdr:spPr>
        <a:xfrm>
          <a:off x="9655175" y="1287272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112395</xdr:rowOff>
    </xdr:from>
    <xdr:to xmlns:xdr="http://schemas.openxmlformats.org/drawingml/2006/spreadsheetDrawing">
      <xdr:col>50</xdr:col>
      <xdr:colOff>165100</xdr:colOff>
      <xdr:row>75</xdr:row>
      <xdr:rowOff>45085</xdr:rowOff>
    </xdr:to>
    <xdr:sp macro="" textlink="">
      <xdr:nvSpPr>
        <xdr:cNvPr id="431" name="楕円 430"/>
        <xdr:cNvSpPr/>
      </xdr:nvSpPr>
      <xdr:spPr>
        <a:xfrm>
          <a:off x="8794750" y="1233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60960</xdr:rowOff>
    </xdr:from>
    <xdr:ext cx="529590" cy="244475"/>
    <xdr:sp macro="" textlink="">
      <xdr:nvSpPr>
        <xdr:cNvPr id="432" name="テキスト ボックス 431"/>
        <xdr:cNvSpPr txBox="1"/>
      </xdr:nvSpPr>
      <xdr:spPr>
        <a:xfrm>
          <a:off x="8594090" y="121196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124460</xdr:rowOff>
    </xdr:from>
    <xdr:to xmlns:xdr="http://schemas.openxmlformats.org/drawingml/2006/spreadsheetDrawing">
      <xdr:col>46</xdr:col>
      <xdr:colOff>38100</xdr:colOff>
      <xdr:row>78</xdr:row>
      <xdr:rowOff>57150</xdr:rowOff>
    </xdr:to>
    <xdr:sp macro="" textlink="">
      <xdr:nvSpPr>
        <xdr:cNvPr id="433" name="楕円 432"/>
        <xdr:cNvSpPr/>
      </xdr:nvSpPr>
      <xdr:spPr>
        <a:xfrm>
          <a:off x="7985125" y="12843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48260</xdr:rowOff>
    </xdr:from>
    <xdr:ext cx="464820" cy="249555"/>
    <xdr:sp macro="" textlink="">
      <xdr:nvSpPr>
        <xdr:cNvPr id="434" name="テキスト ボックス 433"/>
        <xdr:cNvSpPr txBox="1"/>
      </xdr:nvSpPr>
      <xdr:spPr>
        <a:xfrm>
          <a:off x="7816850" y="1293241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83185</xdr:rowOff>
    </xdr:from>
    <xdr:to xmlns:xdr="http://schemas.openxmlformats.org/drawingml/2006/spreadsheetDrawing">
      <xdr:col>41</xdr:col>
      <xdr:colOff>101600</xdr:colOff>
      <xdr:row>78</xdr:row>
      <xdr:rowOff>15240</xdr:rowOff>
    </xdr:to>
    <xdr:sp macro="" textlink="">
      <xdr:nvSpPr>
        <xdr:cNvPr id="435" name="楕円 434"/>
        <xdr:cNvSpPr/>
      </xdr:nvSpPr>
      <xdr:spPr>
        <a:xfrm>
          <a:off x="7159625" y="128022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6350</xdr:rowOff>
    </xdr:from>
    <xdr:ext cx="464820" cy="247650"/>
    <xdr:sp macro="" textlink="">
      <xdr:nvSpPr>
        <xdr:cNvPr id="436" name="テキスト ボックス 435"/>
        <xdr:cNvSpPr txBox="1"/>
      </xdr:nvSpPr>
      <xdr:spPr>
        <a:xfrm>
          <a:off x="6991350" y="1289050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27940</xdr:rowOff>
    </xdr:from>
    <xdr:to xmlns:xdr="http://schemas.openxmlformats.org/drawingml/2006/spreadsheetDrawing">
      <xdr:col>36</xdr:col>
      <xdr:colOff>165100</xdr:colOff>
      <xdr:row>76</xdr:row>
      <xdr:rowOff>126365</xdr:rowOff>
    </xdr:to>
    <xdr:sp macro="" textlink="">
      <xdr:nvSpPr>
        <xdr:cNvPr id="437" name="楕円 436"/>
        <xdr:cNvSpPr/>
      </xdr:nvSpPr>
      <xdr:spPr>
        <a:xfrm>
          <a:off x="6350000"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141605</xdr:rowOff>
    </xdr:from>
    <xdr:ext cx="529590" cy="249555"/>
    <xdr:sp macro="" textlink="">
      <xdr:nvSpPr>
        <xdr:cNvPr id="438" name="テキスト ボックス 437"/>
        <xdr:cNvSpPr txBox="1"/>
      </xdr:nvSpPr>
      <xdr:spPr>
        <a:xfrm>
          <a:off x="6149340" y="123653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265"/>
    <xdr:sp macro="" textlink="">
      <xdr:nvSpPr>
        <xdr:cNvPr id="447" name="テキスト ボックス 446"/>
        <xdr:cNvSpPr txBox="1"/>
      </xdr:nvSpPr>
      <xdr:spPr>
        <a:xfrm>
          <a:off x="6026150"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9" name="直線コネクタ 448"/>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4000"/>
    <xdr:sp macro="" textlink="">
      <xdr:nvSpPr>
        <xdr:cNvPr id="450" name="テキスト ボックス 449"/>
        <xdr:cNvSpPr txBox="1"/>
      </xdr:nvSpPr>
      <xdr:spPr>
        <a:xfrm>
          <a:off x="5831205" y="162280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1" name="直線コネクタ 450"/>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6415" cy="254000"/>
    <xdr:sp macro="" textlink="">
      <xdr:nvSpPr>
        <xdr:cNvPr id="452" name="テキスト ボックス 451"/>
        <xdr:cNvSpPr txBox="1"/>
      </xdr:nvSpPr>
      <xdr:spPr>
        <a:xfrm>
          <a:off x="5580380" y="157708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3" name="直線コネクタ 452"/>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6415" cy="254000"/>
    <xdr:sp macro="" textlink="">
      <xdr:nvSpPr>
        <xdr:cNvPr id="454" name="テキスト ボックス 453"/>
        <xdr:cNvSpPr txBox="1"/>
      </xdr:nvSpPr>
      <xdr:spPr>
        <a:xfrm>
          <a:off x="5580380" y="153136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55" name="直線コネクタ 454"/>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162560</xdr:rowOff>
    </xdr:from>
    <xdr:ext cx="526415" cy="247650"/>
    <xdr:sp macro="" textlink="">
      <xdr:nvSpPr>
        <xdr:cNvPr id="456" name="テキスト ボックス 455"/>
        <xdr:cNvSpPr txBox="1"/>
      </xdr:nvSpPr>
      <xdr:spPr>
        <a:xfrm>
          <a:off x="5580380" y="1486281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52705</xdr:rowOff>
    </xdr:from>
    <xdr:ext cx="526415" cy="244475"/>
    <xdr:sp macro="" textlink="">
      <xdr:nvSpPr>
        <xdr:cNvPr id="458" name="テキスト ボックス 457"/>
        <xdr:cNvSpPr txBox="1"/>
      </xdr:nvSpPr>
      <xdr:spPr>
        <a:xfrm>
          <a:off x="558038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19050</xdr:rowOff>
    </xdr:from>
    <xdr:to xmlns:xdr="http://schemas.openxmlformats.org/drawingml/2006/spreadsheetDrawing">
      <xdr:col>54</xdr:col>
      <xdr:colOff>174625</xdr:colOff>
      <xdr:row>97</xdr:row>
      <xdr:rowOff>139700</xdr:rowOff>
    </xdr:to>
    <xdr:cxnSp macro="">
      <xdr:nvCxnSpPr>
        <xdr:cNvPr id="460" name="直線コネクタ 459"/>
        <xdr:cNvCxnSpPr/>
      </xdr:nvCxnSpPr>
      <xdr:spPr>
        <a:xfrm flipV="1">
          <a:off x="9604375" y="148844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143510</xdr:rowOff>
    </xdr:from>
    <xdr:ext cx="469900" cy="254000"/>
    <xdr:sp macro="" textlink="">
      <xdr:nvSpPr>
        <xdr:cNvPr id="461" name="普通建設事業費 （ うち更新整備　）最小値テキスト"/>
        <xdr:cNvSpPr txBox="1"/>
      </xdr:nvSpPr>
      <xdr:spPr>
        <a:xfrm>
          <a:off x="9655175" y="16202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139700</xdr:rowOff>
    </xdr:from>
    <xdr:to xmlns:xdr="http://schemas.openxmlformats.org/drawingml/2006/spreadsheetDrawing">
      <xdr:col>55</xdr:col>
      <xdr:colOff>88900</xdr:colOff>
      <xdr:row>97</xdr:row>
      <xdr:rowOff>139700</xdr:rowOff>
    </xdr:to>
    <xdr:cxnSp macro="">
      <xdr:nvCxnSpPr>
        <xdr:cNvPr id="462" name="直線コネクタ 461"/>
        <xdr:cNvCxnSpPr/>
      </xdr:nvCxnSpPr>
      <xdr:spPr>
        <a:xfrm>
          <a:off x="9531350" y="16198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132715</xdr:rowOff>
    </xdr:from>
    <xdr:ext cx="534670" cy="249555"/>
    <xdr:sp macro="" textlink="">
      <xdr:nvSpPr>
        <xdr:cNvPr id="463" name="普通建設事業費 （ うち更新整備　）最大値テキスト"/>
        <xdr:cNvSpPr txBox="1"/>
      </xdr:nvSpPr>
      <xdr:spPr>
        <a:xfrm>
          <a:off x="9655175" y="14667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19050</xdr:rowOff>
    </xdr:from>
    <xdr:to xmlns:xdr="http://schemas.openxmlformats.org/drawingml/2006/spreadsheetDrawing">
      <xdr:col>55</xdr:col>
      <xdr:colOff>88900</xdr:colOff>
      <xdr:row>90</xdr:row>
      <xdr:rowOff>19050</xdr:rowOff>
    </xdr:to>
    <xdr:cxnSp macro="">
      <xdr:nvCxnSpPr>
        <xdr:cNvPr id="464" name="直線コネクタ 463"/>
        <xdr:cNvCxnSpPr/>
      </xdr:nvCxnSpPr>
      <xdr:spPr>
        <a:xfrm>
          <a:off x="9531350" y="1488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40640</xdr:rowOff>
    </xdr:from>
    <xdr:to xmlns:xdr="http://schemas.openxmlformats.org/drawingml/2006/spreadsheetDrawing">
      <xdr:col>55</xdr:col>
      <xdr:colOff>0</xdr:colOff>
      <xdr:row>96</xdr:row>
      <xdr:rowOff>99695</xdr:rowOff>
    </xdr:to>
    <xdr:cxnSp macro="">
      <xdr:nvCxnSpPr>
        <xdr:cNvPr id="465" name="直線コネクタ 464"/>
        <xdr:cNvCxnSpPr/>
      </xdr:nvCxnSpPr>
      <xdr:spPr>
        <a:xfrm>
          <a:off x="8845550" y="15928340"/>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87630</xdr:rowOff>
    </xdr:from>
    <xdr:ext cx="534670" cy="254000"/>
    <xdr:sp macro="" textlink="">
      <xdr:nvSpPr>
        <xdr:cNvPr id="466" name="普通建設事業費 （ うち更新整備　）平均値テキスト"/>
        <xdr:cNvSpPr txBox="1"/>
      </xdr:nvSpPr>
      <xdr:spPr>
        <a:xfrm>
          <a:off x="9655175" y="156324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7" name="フローチャート: 判断 466"/>
        <xdr:cNvSpPr/>
      </xdr:nvSpPr>
      <xdr:spPr>
        <a:xfrm>
          <a:off x="9569450" y="157810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132080</xdr:rowOff>
    </xdr:from>
    <xdr:to xmlns:xdr="http://schemas.openxmlformats.org/drawingml/2006/spreadsheetDrawing">
      <xdr:col>50</xdr:col>
      <xdr:colOff>114300</xdr:colOff>
      <xdr:row>96</xdr:row>
      <xdr:rowOff>40640</xdr:rowOff>
    </xdr:to>
    <xdr:cxnSp macro="">
      <xdr:nvCxnSpPr>
        <xdr:cNvPr id="468" name="直線コネクタ 467"/>
        <xdr:cNvCxnSpPr/>
      </xdr:nvCxnSpPr>
      <xdr:spPr>
        <a:xfrm>
          <a:off x="8032750" y="15676880"/>
          <a:ext cx="8128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95250</xdr:rowOff>
    </xdr:from>
    <xdr:to xmlns:xdr="http://schemas.openxmlformats.org/drawingml/2006/spreadsheetDrawing">
      <xdr:col>50</xdr:col>
      <xdr:colOff>165100</xdr:colOff>
      <xdr:row>96</xdr:row>
      <xdr:rowOff>25400</xdr:rowOff>
    </xdr:to>
    <xdr:sp macro="" textlink="">
      <xdr:nvSpPr>
        <xdr:cNvPr id="469" name="フローチャート: 判断 468"/>
        <xdr:cNvSpPr/>
      </xdr:nvSpPr>
      <xdr:spPr>
        <a:xfrm>
          <a:off x="8794750" y="158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41910</xdr:rowOff>
    </xdr:from>
    <xdr:ext cx="529590" cy="254000"/>
    <xdr:sp macro="" textlink="">
      <xdr:nvSpPr>
        <xdr:cNvPr id="470" name="テキスト ボックス 469"/>
        <xdr:cNvSpPr txBox="1"/>
      </xdr:nvSpPr>
      <xdr:spPr>
        <a:xfrm>
          <a:off x="8594090" y="15586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132080</xdr:rowOff>
    </xdr:from>
    <xdr:to xmlns:xdr="http://schemas.openxmlformats.org/drawingml/2006/spreadsheetDrawing">
      <xdr:col>45</xdr:col>
      <xdr:colOff>174625</xdr:colOff>
      <xdr:row>95</xdr:row>
      <xdr:rowOff>123825</xdr:rowOff>
    </xdr:to>
    <xdr:cxnSp macro="">
      <xdr:nvCxnSpPr>
        <xdr:cNvPr id="471" name="直線コネクタ 470"/>
        <xdr:cNvCxnSpPr/>
      </xdr:nvCxnSpPr>
      <xdr:spPr>
        <a:xfrm flipV="1">
          <a:off x="7210425" y="15676880"/>
          <a:ext cx="8223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38100</xdr:rowOff>
    </xdr:from>
    <xdr:to xmlns:xdr="http://schemas.openxmlformats.org/drawingml/2006/spreadsheetDrawing">
      <xdr:col>46</xdr:col>
      <xdr:colOff>38100</xdr:colOff>
      <xdr:row>95</xdr:row>
      <xdr:rowOff>139700</xdr:rowOff>
    </xdr:to>
    <xdr:sp macro="" textlink="">
      <xdr:nvSpPr>
        <xdr:cNvPr id="472" name="フローチャート: 判断 471"/>
        <xdr:cNvSpPr/>
      </xdr:nvSpPr>
      <xdr:spPr>
        <a:xfrm>
          <a:off x="7985125" y="15754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130810</xdr:rowOff>
    </xdr:from>
    <xdr:ext cx="529590" cy="259080"/>
    <xdr:sp macro="" textlink="">
      <xdr:nvSpPr>
        <xdr:cNvPr id="473" name="テキスト ボックス 472"/>
        <xdr:cNvSpPr txBox="1"/>
      </xdr:nvSpPr>
      <xdr:spPr>
        <a:xfrm>
          <a:off x="7784465" y="1584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123825</xdr:rowOff>
    </xdr:from>
    <xdr:to xmlns:xdr="http://schemas.openxmlformats.org/drawingml/2006/spreadsheetDrawing">
      <xdr:col>41</xdr:col>
      <xdr:colOff>50800</xdr:colOff>
      <xdr:row>96</xdr:row>
      <xdr:rowOff>78740</xdr:rowOff>
    </xdr:to>
    <xdr:cxnSp macro="">
      <xdr:nvCxnSpPr>
        <xdr:cNvPr id="474" name="直線コネクタ 473"/>
        <xdr:cNvCxnSpPr/>
      </xdr:nvCxnSpPr>
      <xdr:spPr>
        <a:xfrm flipV="1">
          <a:off x="6400800" y="15840075"/>
          <a:ext cx="8096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83820</xdr:rowOff>
    </xdr:from>
    <xdr:to xmlns:xdr="http://schemas.openxmlformats.org/drawingml/2006/spreadsheetDrawing">
      <xdr:col>41</xdr:col>
      <xdr:colOff>101600</xdr:colOff>
      <xdr:row>96</xdr:row>
      <xdr:rowOff>13970</xdr:rowOff>
    </xdr:to>
    <xdr:sp macro="" textlink="">
      <xdr:nvSpPr>
        <xdr:cNvPr id="475" name="フローチャート: 判断 474"/>
        <xdr:cNvSpPr/>
      </xdr:nvSpPr>
      <xdr:spPr>
        <a:xfrm>
          <a:off x="7159625" y="1580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xdr:rowOff>
    </xdr:from>
    <xdr:ext cx="529590" cy="259080"/>
    <xdr:sp macro="" textlink="">
      <xdr:nvSpPr>
        <xdr:cNvPr id="476" name="テキスト ボックス 475"/>
        <xdr:cNvSpPr txBox="1"/>
      </xdr:nvSpPr>
      <xdr:spPr>
        <a:xfrm>
          <a:off x="6974840" y="1589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118745</xdr:rowOff>
    </xdr:from>
    <xdr:to xmlns:xdr="http://schemas.openxmlformats.org/drawingml/2006/spreadsheetDrawing">
      <xdr:col>36</xdr:col>
      <xdr:colOff>165100</xdr:colOff>
      <xdr:row>96</xdr:row>
      <xdr:rowOff>48895</xdr:rowOff>
    </xdr:to>
    <xdr:sp macro="" textlink="">
      <xdr:nvSpPr>
        <xdr:cNvPr id="477" name="フローチャート: 判断 476"/>
        <xdr:cNvSpPr/>
      </xdr:nvSpPr>
      <xdr:spPr>
        <a:xfrm>
          <a:off x="6350000" y="1583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65405</xdr:rowOff>
    </xdr:from>
    <xdr:ext cx="529590" cy="254000"/>
    <xdr:sp macro="" textlink="">
      <xdr:nvSpPr>
        <xdr:cNvPr id="478" name="テキスト ボックス 477"/>
        <xdr:cNvSpPr txBox="1"/>
      </xdr:nvSpPr>
      <xdr:spPr>
        <a:xfrm>
          <a:off x="6149340" y="1561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1" name="テキスト ボックス 48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48895</xdr:rowOff>
    </xdr:from>
    <xdr:to xmlns:xdr="http://schemas.openxmlformats.org/drawingml/2006/spreadsheetDrawing">
      <xdr:col>55</xdr:col>
      <xdr:colOff>50800</xdr:colOff>
      <xdr:row>96</xdr:row>
      <xdr:rowOff>150495</xdr:rowOff>
    </xdr:to>
    <xdr:sp macro="" textlink="">
      <xdr:nvSpPr>
        <xdr:cNvPr id="484" name="楕円 483"/>
        <xdr:cNvSpPr/>
      </xdr:nvSpPr>
      <xdr:spPr>
        <a:xfrm>
          <a:off x="9569450" y="15936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27305</xdr:rowOff>
    </xdr:from>
    <xdr:ext cx="534670" cy="259080"/>
    <xdr:sp macro="" textlink="">
      <xdr:nvSpPr>
        <xdr:cNvPr id="485" name="普通建設事業費 （ うち更新整備　）該当値テキスト"/>
        <xdr:cNvSpPr txBox="1"/>
      </xdr:nvSpPr>
      <xdr:spPr>
        <a:xfrm>
          <a:off x="9655175" y="1591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160655</xdr:rowOff>
    </xdr:from>
    <xdr:to xmlns:xdr="http://schemas.openxmlformats.org/drawingml/2006/spreadsheetDrawing">
      <xdr:col>50</xdr:col>
      <xdr:colOff>165100</xdr:colOff>
      <xdr:row>96</xdr:row>
      <xdr:rowOff>90805</xdr:rowOff>
    </xdr:to>
    <xdr:sp macro="" textlink="">
      <xdr:nvSpPr>
        <xdr:cNvPr id="486" name="楕円 485"/>
        <xdr:cNvSpPr/>
      </xdr:nvSpPr>
      <xdr:spPr>
        <a:xfrm>
          <a:off x="879475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81915</xdr:rowOff>
    </xdr:from>
    <xdr:ext cx="529590" cy="259080"/>
    <xdr:sp macro="" textlink="">
      <xdr:nvSpPr>
        <xdr:cNvPr id="487" name="テキスト ボックス 486"/>
        <xdr:cNvSpPr txBox="1"/>
      </xdr:nvSpPr>
      <xdr:spPr>
        <a:xfrm>
          <a:off x="8594090" y="15969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81280</xdr:rowOff>
    </xdr:from>
    <xdr:to xmlns:xdr="http://schemas.openxmlformats.org/drawingml/2006/spreadsheetDrawing">
      <xdr:col>46</xdr:col>
      <xdr:colOff>38100</xdr:colOff>
      <xdr:row>95</xdr:row>
      <xdr:rowOff>11430</xdr:rowOff>
    </xdr:to>
    <xdr:sp macro="" textlink="">
      <xdr:nvSpPr>
        <xdr:cNvPr id="488" name="楕円 487"/>
        <xdr:cNvSpPr/>
      </xdr:nvSpPr>
      <xdr:spPr>
        <a:xfrm>
          <a:off x="7985125" y="15626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27940</xdr:rowOff>
    </xdr:from>
    <xdr:ext cx="529590" cy="259080"/>
    <xdr:sp macro="" textlink="">
      <xdr:nvSpPr>
        <xdr:cNvPr id="489" name="テキスト ボックス 488"/>
        <xdr:cNvSpPr txBox="1"/>
      </xdr:nvSpPr>
      <xdr:spPr>
        <a:xfrm>
          <a:off x="7784465" y="15401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73025</xdr:rowOff>
    </xdr:from>
    <xdr:to xmlns:xdr="http://schemas.openxmlformats.org/drawingml/2006/spreadsheetDrawing">
      <xdr:col>41</xdr:col>
      <xdr:colOff>101600</xdr:colOff>
      <xdr:row>96</xdr:row>
      <xdr:rowOff>3175</xdr:rowOff>
    </xdr:to>
    <xdr:sp macro="" textlink="">
      <xdr:nvSpPr>
        <xdr:cNvPr id="490" name="楕円 489"/>
        <xdr:cNvSpPr/>
      </xdr:nvSpPr>
      <xdr:spPr>
        <a:xfrm>
          <a:off x="7159625"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19685</xdr:rowOff>
    </xdr:from>
    <xdr:ext cx="529590" cy="254000"/>
    <xdr:sp macro="" textlink="">
      <xdr:nvSpPr>
        <xdr:cNvPr id="491" name="テキスト ボックス 490"/>
        <xdr:cNvSpPr txBox="1"/>
      </xdr:nvSpPr>
      <xdr:spPr>
        <a:xfrm>
          <a:off x="6974840" y="15564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27940</xdr:rowOff>
    </xdr:from>
    <xdr:to xmlns:xdr="http://schemas.openxmlformats.org/drawingml/2006/spreadsheetDrawing">
      <xdr:col>36</xdr:col>
      <xdr:colOff>165100</xdr:colOff>
      <xdr:row>96</xdr:row>
      <xdr:rowOff>129540</xdr:rowOff>
    </xdr:to>
    <xdr:sp macro="" textlink="">
      <xdr:nvSpPr>
        <xdr:cNvPr id="492" name="楕円 491"/>
        <xdr:cNvSpPr/>
      </xdr:nvSpPr>
      <xdr:spPr>
        <a:xfrm>
          <a:off x="63500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120650</xdr:rowOff>
    </xdr:from>
    <xdr:ext cx="529590" cy="254000"/>
    <xdr:sp macro="" textlink="">
      <xdr:nvSpPr>
        <xdr:cNvPr id="493" name="テキスト ボックス 492"/>
        <xdr:cNvSpPr txBox="1"/>
      </xdr:nvSpPr>
      <xdr:spPr>
        <a:xfrm>
          <a:off x="6149340" y="16008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4" name="正方形/長方形 49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5" name="正方形/長方形 49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7" name="正方形/長方形 49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9" name="正方形/長方形 49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1" name="正方形/長方形 50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265"/>
    <xdr:sp macro="" textlink="">
      <xdr:nvSpPr>
        <xdr:cNvPr id="502" name="テキスト ボックス 501"/>
        <xdr:cNvSpPr txBox="1"/>
      </xdr:nvSpPr>
      <xdr:spPr>
        <a:xfrm>
          <a:off x="1137602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3" name="直線コネクタ 50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04" name="直線コネクタ 503"/>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4475"/>
    <xdr:sp macro="" textlink="">
      <xdr:nvSpPr>
        <xdr:cNvPr id="505" name="テキスト ボックス 504"/>
        <xdr:cNvSpPr txBox="1"/>
      </xdr:nvSpPr>
      <xdr:spPr>
        <a:xfrm>
          <a:off x="11181080" y="6277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06" name="直線コネクタ 505"/>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52705</xdr:rowOff>
    </xdr:from>
    <xdr:ext cx="462280" cy="244475"/>
    <xdr:sp macro="" textlink="">
      <xdr:nvSpPr>
        <xdr:cNvPr id="507" name="テキスト ボックス 506"/>
        <xdr:cNvSpPr txBox="1"/>
      </xdr:nvSpPr>
      <xdr:spPr>
        <a:xfrm>
          <a:off x="10994390"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8" name="直線コネクタ 507"/>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107315</xdr:rowOff>
    </xdr:from>
    <xdr:ext cx="462280" cy="247650"/>
    <xdr:sp macro="" textlink="">
      <xdr:nvSpPr>
        <xdr:cNvPr id="509" name="テキスト ボックス 508"/>
        <xdr:cNvSpPr txBox="1"/>
      </xdr:nvSpPr>
      <xdr:spPr>
        <a:xfrm>
          <a:off x="10994390" y="5396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0" name="直線コネクタ 509"/>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162560</xdr:rowOff>
    </xdr:from>
    <xdr:ext cx="462280" cy="244475"/>
    <xdr:sp macro="" textlink="">
      <xdr:nvSpPr>
        <xdr:cNvPr id="511" name="テキスト ボックス 510"/>
        <xdr:cNvSpPr txBox="1"/>
      </xdr:nvSpPr>
      <xdr:spPr>
        <a:xfrm>
          <a:off x="10994390" y="4956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2" name="直線コネクタ 51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52705</xdr:rowOff>
    </xdr:from>
    <xdr:ext cx="462280" cy="244475"/>
    <xdr:sp macro="" textlink="">
      <xdr:nvSpPr>
        <xdr:cNvPr id="513" name="テキスト ボックス 512"/>
        <xdr:cNvSpPr txBox="1"/>
      </xdr:nvSpPr>
      <xdr:spPr>
        <a:xfrm>
          <a:off x="10994390"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4"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66675</xdr:rowOff>
    </xdr:from>
    <xdr:to xmlns:xdr="http://schemas.openxmlformats.org/drawingml/2006/spreadsheetDrawing">
      <xdr:col>85</xdr:col>
      <xdr:colOff>126365</xdr:colOff>
      <xdr:row>38</xdr:row>
      <xdr:rowOff>134620</xdr:rowOff>
    </xdr:to>
    <xdr:cxnSp macro="">
      <xdr:nvCxnSpPr>
        <xdr:cNvPr id="515" name="直線コネクタ 514"/>
        <xdr:cNvCxnSpPr/>
      </xdr:nvCxnSpPr>
      <xdr:spPr>
        <a:xfrm flipV="1">
          <a:off x="14968220" y="519112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137795</xdr:rowOff>
    </xdr:from>
    <xdr:ext cx="249555" cy="247650"/>
    <xdr:sp macro="" textlink="">
      <xdr:nvSpPr>
        <xdr:cNvPr id="516" name="災害復旧事業費最小値テキスト"/>
        <xdr:cNvSpPr txBox="1"/>
      </xdr:nvSpPr>
      <xdr:spPr>
        <a:xfrm>
          <a:off x="15017750" y="6417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17" name="直線コネクタ 516"/>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15240</xdr:rowOff>
    </xdr:from>
    <xdr:ext cx="469900" cy="249555"/>
    <xdr:sp macro="" textlink="">
      <xdr:nvSpPr>
        <xdr:cNvPr id="518" name="災害復旧事業費最大値テキスト"/>
        <xdr:cNvSpPr txBox="1"/>
      </xdr:nvSpPr>
      <xdr:spPr>
        <a:xfrm>
          <a:off x="15017750" y="49745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66675</xdr:rowOff>
    </xdr:from>
    <xdr:to xmlns:xdr="http://schemas.openxmlformats.org/drawingml/2006/spreadsheetDrawing">
      <xdr:col>86</xdr:col>
      <xdr:colOff>25400</xdr:colOff>
      <xdr:row>31</xdr:row>
      <xdr:rowOff>66675</xdr:rowOff>
    </xdr:to>
    <xdr:cxnSp macro="">
      <xdr:nvCxnSpPr>
        <xdr:cNvPr id="519" name="直線コネクタ 518"/>
        <xdr:cNvCxnSpPr/>
      </xdr:nvCxnSpPr>
      <xdr:spPr>
        <a:xfrm>
          <a:off x="14881225" y="519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129540</xdr:rowOff>
    </xdr:from>
    <xdr:to xmlns:xdr="http://schemas.openxmlformats.org/drawingml/2006/spreadsheetDrawing">
      <xdr:col>85</xdr:col>
      <xdr:colOff>127000</xdr:colOff>
      <xdr:row>38</xdr:row>
      <xdr:rowOff>134620</xdr:rowOff>
    </xdr:to>
    <xdr:cxnSp macro="">
      <xdr:nvCxnSpPr>
        <xdr:cNvPr id="520" name="直線コネクタ 519"/>
        <xdr:cNvCxnSpPr/>
      </xdr:nvCxnSpPr>
      <xdr:spPr>
        <a:xfrm>
          <a:off x="14195425" y="640969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30480</xdr:rowOff>
    </xdr:from>
    <xdr:ext cx="378460" cy="244475"/>
    <xdr:sp macro="" textlink="">
      <xdr:nvSpPr>
        <xdr:cNvPr id="521" name="災害復旧事業費平均値テキスト"/>
        <xdr:cNvSpPr txBox="1"/>
      </xdr:nvSpPr>
      <xdr:spPr>
        <a:xfrm>
          <a:off x="15017750" y="6145530"/>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xdr:rowOff>
    </xdr:from>
    <xdr:to xmlns:xdr="http://schemas.openxmlformats.org/drawingml/2006/spreadsheetDrawing">
      <xdr:col>85</xdr:col>
      <xdr:colOff>174625</xdr:colOff>
      <xdr:row>38</xdr:row>
      <xdr:rowOff>106045</xdr:rowOff>
    </xdr:to>
    <xdr:sp macro="" textlink="">
      <xdr:nvSpPr>
        <xdr:cNvPr id="522" name="フローチャート: 判断 521"/>
        <xdr:cNvSpPr/>
      </xdr:nvSpPr>
      <xdr:spPr>
        <a:xfrm>
          <a:off x="14919325" y="6288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123825</xdr:rowOff>
    </xdr:from>
    <xdr:to xmlns:xdr="http://schemas.openxmlformats.org/drawingml/2006/spreadsheetDrawing">
      <xdr:col>81</xdr:col>
      <xdr:colOff>50800</xdr:colOff>
      <xdr:row>38</xdr:row>
      <xdr:rowOff>129540</xdr:rowOff>
    </xdr:to>
    <xdr:cxnSp macro="">
      <xdr:nvCxnSpPr>
        <xdr:cNvPr id="523" name="直線コネクタ 522"/>
        <xdr:cNvCxnSpPr/>
      </xdr:nvCxnSpPr>
      <xdr:spPr>
        <a:xfrm>
          <a:off x="13385800" y="64039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4" name="フローチャート: 判断 523"/>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164465</xdr:rowOff>
    </xdr:from>
    <xdr:ext cx="373380" cy="248920"/>
    <xdr:sp macro="" textlink="">
      <xdr:nvSpPr>
        <xdr:cNvPr id="525" name="テキスト ボックス 524"/>
        <xdr:cNvSpPr txBox="1"/>
      </xdr:nvSpPr>
      <xdr:spPr>
        <a:xfrm>
          <a:off x="14022070" y="6114415"/>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106045</xdr:rowOff>
    </xdr:from>
    <xdr:to xmlns:xdr="http://schemas.openxmlformats.org/drawingml/2006/spreadsheetDrawing">
      <xdr:col>76</xdr:col>
      <xdr:colOff>114300</xdr:colOff>
      <xdr:row>38</xdr:row>
      <xdr:rowOff>123825</xdr:rowOff>
    </xdr:to>
    <xdr:cxnSp macro="">
      <xdr:nvCxnSpPr>
        <xdr:cNvPr id="526" name="直線コネクタ 525"/>
        <xdr:cNvCxnSpPr/>
      </xdr:nvCxnSpPr>
      <xdr:spPr>
        <a:xfrm>
          <a:off x="12573000" y="638619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58420</xdr:rowOff>
    </xdr:from>
    <xdr:to xmlns:xdr="http://schemas.openxmlformats.org/drawingml/2006/spreadsheetDrawing">
      <xdr:col>76</xdr:col>
      <xdr:colOff>165100</xdr:colOff>
      <xdr:row>38</xdr:row>
      <xdr:rowOff>156210</xdr:rowOff>
    </xdr:to>
    <xdr:sp macro="" textlink="">
      <xdr:nvSpPr>
        <xdr:cNvPr id="527" name="フローチャート: 判断 526"/>
        <xdr:cNvSpPr/>
      </xdr:nvSpPr>
      <xdr:spPr>
        <a:xfrm>
          <a:off x="1333500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6350</xdr:rowOff>
    </xdr:from>
    <xdr:ext cx="373380" cy="247650"/>
    <xdr:sp macro="" textlink="">
      <xdr:nvSpPr>
        <xdr:cNvPr id="528" name="テキスト ボックス 527"/>
        <xdr:cNvSpPr txBox="1"/>
      </xdr:nvSpPr>
      <xdr:spPr>
        <a:xfrm>
          <a:off x="13212445" y="612140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137160</xdr:rowOff>
    </xdr:from>
    <xdr:to xmlns:xdr="http://schemas.openxmlformats.org/drawingml/2006/spreadsheetDrawing">
      <xdr:col>71</xdr:col>
      <xdr:colOff>174625</xdr:colOff>
      <xdr:row>38</xdr:row>
      <xdr:rowOff>106045</xdr:rowOff>
    </xdr:to>
    <xdr:cxnSp macro="">
      <xdr:nvCxnSpPr>
        <xdr:cNvPr id="529" name="直線コネクタ 528"/>
        <xdr:cNvCxnSpPr/>
      </xdr:nvCxnSpPr>
      <xdr:spPr>
        <a:xfrm>
          <a:off x="11750675" y="6252210"/>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102870</xdr:rowOff>
    </xdr:to>
    <xdr:sp macro="" textlink="">
      <xdr:nvSpPr>
        <xdr:cNvPr id="530" name="フローチャート: 判断 529"/>
        <xdr:cNvSpPr/>
      </xdr:nvSpPr>
      <xdr:spPr>
        <a:xfrm>
          <a:off x="12525375" y="6285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36</xdr:row>
      <xdr:rowOff>118745</xdr:rowOff>
    </xdr:from>
    <xdr:ext cx="378460" cy="244475"/>
    <xdr:sp macro="" textlink="">
      <xdr:nvSpPr>
        <xdr:cNvPr id="531" name="テキスト ボックス 530"/>
        <xdr:cNvSpPr txBox="1"/>
      </xdr:nvSpPr>
      <xdr:spPr>
        <a:xfrm>
          <a:off x="12398375" y="60686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27305</xdr:rowOff>
    </xdr:from>
    <xdr:to xmlns:xdr="http://schemas.openxmlformats.org/drawingml/2006/spreadsheetDrawing">
      <xdr:col>67</xdr:col>
      <xdr:colOff>101600</xdr:colOff>
      <xdr:row>38</xdr:row>
      <xdr:rowOff>125095</xdr:rowOff>
    </xdr:to>
    <xdr:sp macro="" textlink="">
      <xdr:nvSpPr>
        <xdr:cNvPr id="532" name="フローチャート: 判断 531"/>
        <xdr:cNvSpPr/>
      </xdr:nvSpPr>
      <xdr:spPr>
        <a:xfrm>
          <a:off x="11699875"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116205</xdr:rowOff>
    </xdr:from>
    <xdr:ext cx="373380" cy="244475"/>
    <xdr:sp macro="" textlink="">
      <xdr:nvSpPr>
        <xdr:cNvPr id="533" name="テキスト ボックス 532"/>
        <xdr:cNvSpPr txBox="1"/>
      </xdr:nvSpPr>
      <xdr:spPr>
        <a:xfrm>
          <a:off x="11577320" y="639635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4" name="テキスト ボックス 53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5" name="テキスト ボックス 53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6" name="テキスト ボックス 53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7" name="テキスト ボックス 53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8" name="テキスト ボックス 53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85725</xdr:rowOff>
    </xdr:from>
    <xdr:to xmlns:xdr="http://schemas.openxmlformats.org/drawingml/2006/spreadsheetDrawing">
      <xdr:col>85</xdr:col>
      <xdr:colOff>174625</xdr:colOff>
      <xdr:row>39</xdr:row>
      <xdr:rowOff>18415</xdr:rowOff>
    </xdr:to>
    <xdr:sp macro="" textlink="">
      <xdr:nvSpPr>
        <xdr:cNvPr id="539" name="楕円 538"/>
        <xdr:cNvSpPr/>
      </xdr:nvSpPr>
      <xdr:spPr>
        <a:xfrm>
          <a:off x="14919325" y="6365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3810</xdr:rowOff>
    </xdr:from>
    <xdr:ext cx="249555" cy="249555"/>
    <xdr:sp macro="" textlink="">
      <xdr:nvSpPr>
        <xdr:cNvPr id="540" name="災害復旧事業費該当値テキスト"/>
        <xdr:cNvSpPr txBox="1"/>
      </xdr:nvSpPr>
      <xdr:spPr>
        <a:xfrm>
          <a:off x="15017750"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80645</xdr:rowOff>
    </xdr:from>
    <xdr:to xmlns:xdr="http://schemas.openxmlformats.org/drawingml/2006/spreadsheetDrawing">
      <xdr:col>81</xdr:col>
      <xdr:colOff>101600</xdr:colOff>
      <xdr:row>39</xdr:row>
      <xdr:rowOff>13335</xdr:rowOff>
    </xdr:to>
    <xdr:sp macro="" textlink="">
      <xdr:nvSpPr>
        <xdr:cNvPr id="541" name="楕円 540"/>
        <xdr:cNvSpPr/>
      </xdr:nvSpPr>
      <xdr:spPr>
        <a:xfrm>
          <a:off x="14144625" y="6360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5080</xdr:rowOff>
    </xdr:from>
    <xdr:ext cx="313690" cy="249555"/>
    <xdr:sp macro="" textlink="">
      <xdr:nvSpPr>
        <xdr:cNvPr id="542" name="テキスト ボックス 541"/>
        <xdr:cNvSpPr txBox="1"/>
      </xdr:nvSpPr>
      <xdr:spPr>
        <a:xfrm>
          <a:off x="14054455" y="6450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74295</xdr:rowOff>
    </xdr:from>
    <xdr:to xmlns:xdr="http://schemas.openxmlformats.org/drawingml/2006/spreadsheetDrawing">
      <xdr:col>76</xdr:col>
      <xdr:colOff>165100</xdr:colOff>
      <xdr:row>39</xdr:row>
      <xdr:rowOff>6985</xdr:rowOff>
    </xdr:to>
    <xdr:sp macro="" textlink="">
      <xdr:nvSpPr>
        <xdr:cNvPr id="543" name="楕円 542"/>
        <xdr:cNvSpPr/>
      </xdr:nvSpPr>
      <xdr:spPr>
        <a:xfrm>
          <a:off x="13335000" y="635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38</xdr:row>
      <xdr:rowOff>163830</xdr:rowOff>
    </xdr:from>
    <xdr:ext cx="313690" cy="249555"/>
    <xdr:sp macro="" textlink="">
      <xdr:nvSpPr>
        <xdr:cNvPr id="544" name="テキスト ボックス 543"/>
        <xdr:cNvSpPr txBox="1"/>
      </xdr:nvSpPr>
      <xdr:spPr>
        <a:xfrm>
          <a:off x="13244830" y="64439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57785</xdr:rowOff>
    </xdr:from>
    <xdr:to xmlns:xdr="http://schemas.openxmlformats.org/drawingml/2006/spreadsheetDrawing">
      <xdr:col>72</xdr:col>
      <xdr:colOff>38100</xdr:colOff>
      <xdr:row>38</xdr:row>
      <xdr:rowOff>155575</xdr:rowOff>
    </xdr:to>
    <xdr:sp macro="" textlink="">
      <xdr:nvSpPr>
        <xdr:cNvPr id="545" name="楕円 544"/>
        <xdr:cNvSpPr/>
      </xdr:nvSpPr>
      <xdr:spPr>
        <a:xfrm>
          <a:off x="12525375" y="6337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38</xdr:row>
      <xdr:rowOff>146685</xdr:rowOff>
    </xdr:from>
    <xdr:ext cx="378460" cy="249555"/>
    <xdr:sp macro="" textlink="">
      <xdr:nvSpPr>
        <xdr:cNvPr id="546" name="テキスト ボックス 545"/>
        <xdr:cNvSpPr txBox="1"/>
      </xdr:nvSpPr>
      <xdr:spPr>
        <a:xfrm>
          <a:off x="12398375" y="64268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20955</xdr:rowOff>
    </xdr:to>
    <xdr:sp macro="" textlink="">
      <xdr:nvSpPr>
        <xdr:cNvPr id="547" name="楕円 546"/>
        <xdr:cNvSpPr/>
      </xdr:nvSpPr>
      <xdr:spPr>
        <a:xfrm>
          <a:off x="11699875"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36830</xdr:rowOff>
    </xdr:from>
    <xdr:ext cx="373380" cy="249555"/>
    <xdr:sp macro="" textlink="">
      <xdr:nvSpPr>
        <xdr:cNvPr id="548" name="テキスト ボックス 547"/>
        <xdr:cNvSpPr txBox="1"/>
      </xdr:nvSpPr>
      <xdr:spPr>
        <a:xfrm>
          <a:off x="11577320" y="598678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9" name="正方形/長方形 54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0" name="正方形/長方形 54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2" name="正方形/長方形 55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4" name="正方形/長方形 55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6" name="正方形/長方形 55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265"/>
    <xdr:sp macro="" textlink="">
      <xdr:nvSpPr>
        <xdr:cNvPr id="557" name="テキスト ボックス 556"/>
        <xdr:cNvSpPr txBox="1"/>
      </xdr:nvSpPr>
      <xdr:spPr>
        <a:xfrm>
          <a:off x="1137602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8" name="直線コネクタ 55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9" name="直線コネクタ 55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4475"/>
    <xdr:sp macro="" textlink="">
      <xdr:nvSpPr>
        <xdr:cNvPr id="560" name="テキスト ボックス 559"/>
        <xdr:cNvSpPr txBox="1"/>
      </xdr:nvSpPr>
      <xdr:spPr>
        <a:xfrm>
          <a:off x="1118108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1" name="直線コネクタ 560"/>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4475"/>
    <xdr:sp macro="" textlink="">
      <xdr:nvSpPr>
        <xdr:cNvPr id="562" name="テキスト ボックス 561"/>
        <xdr:cNvSpPr txBox="1"/>
      </xdr:nvSpPr>
      <xdr:spPr>
        <a:xfrm>
          <a:off x="1118108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3"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4" name="直線コネクタ 563"/>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5"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6" name="直線コネクタ 56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7"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8" name="直線コネクタ 56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9" name="直線コネクタ 568"/>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0"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1" name="フローチャート: 判断 570"/>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2" name="直線コネクタ 571"/>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3" name="フローチャート: 判断 572"/>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4475" cy="249555"/>
    <xdr:sp macro="" textlink="">
      <xdr:nvSpPr>
        <xdr:cNvPr id="574" name="テキスト ボックス 573"/>
        <xdr:cNvSpPr txBox="1"/>
      </xdr:nvSpPr>
      <xdr:spPr>
        <a:xfrm>
          <a:off x="1408684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5" name="直線コネクタ 574"/>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フローチャート: 判断 575"/>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7" name="テキスト ボックス 576"/>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8" name="直線コネクタ 577"/>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9" name="フローチャート: 判断 578"/>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4475" cy="249555"/>
    <xdr:sp macro="" textlink="">
      <xdr:nvSpPr>
        <xdr:cNvPr id="580" name="テキスト ボックス 579"/>
        <xdr:cNvSpPr txBox="1"/>
      </xdr:nvSpPr>
      <xdr:spPr>
        <a:xfrm>
          <a:off x="12451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1" name="フローチャート: 判断 580"/>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4475" cy="249555"/>
    <xdr:sp macro="" textlink="">
      <xdr:nvSpPr>
        <xdr:cNvPr id="582" name="テキスト ボックス 581"/>
        <xdr:cNvSpPr txBox="1"/>
      </xdr:nvSpPr>
      <xdr:spPr>
        <a:xfrm>
          <a:off x="11642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3" name="テキスト ボックス 582"/>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4" name="テキスト ボックス 583"/>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5" name="テキスト ボックス 584"/>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6" name="テキスト ボックス 585"/>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7" name="テキスト ボックス 586"/>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8" name="楕円 587"/>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6380"/>
    <xdr:sp macro="" textlink="">
      <xdr:nvSpPr>
        <xdr:cNvPr id="589" name="失業対策事業費該当値テキスト"/>
        <xdr:cNvSpPr txBox="1"/>
      </xdr:nvSpPr>
      <xdr:spPr>
        <a:xfrm>
          <a:off x="15017750" y="887666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0" name="楕円 589"/>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4475" cy="249555"/>
    <xdr:sp macro="" textlink="">
      <xdr:nvSpPr>
        <xdr:cNvPr id="591" name="テキスト ボックス 590"/>
        <xdr:cNvSpPr txBox="1"/>
      </xdr:nvSpPr>
      <xdr:spPr>
        <a:xfrm>
          <a:off x="1408684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2" name="楕円 591"/>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3" name="テキスト ボックス 592"/>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4" name="楕円 593"/>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4475" cy="249555"/>
    <xdr:sp macro="" textlink="">
      <xdr:nvSpPr>
        <xdr:cNvPr id="595" name="テキスト ボックス 594"/>
        <xdr:cNvSpPr txBox="1"/>
      </xdr:nvSpPr>
      <xdr:spPr>
        <a:xfrm>
          <a:off x="12451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6" name="楕円 595"/>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4475" cy="249555"/>
    <xdr:sp macro="" textlink="">
      <xdr:nvSpPr>
        <xdr:cNvPr id="597" name="テキスト ボックス 596"/>
        <xdr:cNvSpPr txBox="1"/>
      </xdr:nvSpPr>
      <xdr:spPr>
        <a:xfrm>
          <a:off x="11642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8" name="正方形/長方形 597"/>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9" name="正方形/長方形 598"/>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1" name="正方形/長方形 600"/>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3" name="正方形/長方形 602"/>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5" name="正方形/長方形 604"/>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265"/>
    <xdr:sp macro="" textlink="">
      <xdr:nvSpPr>
        <xdr:cNvPr id="606" name="テキスト ボックス 605"/>
        <xdr:cNvSpPr txBox="1"/>
      </xdr:nvSpPr>
      <xdr:spPr>
        <a:xfrm>
          <a:off x="1137602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7" name="直線コネクタ 606"/>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8" name="直線コネクタ 60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9" name="テキスト ボックス 608"/>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0" name="直線コネクタ 60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26415" cy="249555"/>
    <xdr:sp macro="" textlink="">
      <xdr:nvSpPr>
        <xdr:cNvPr id="611" name="テキスト ボックス 610"/>
        <xdr:cNvSpPr txBox="1"/>
      </xdr:nvSpPr>
      <xdr:spPr>
        <a:xfrm>
          <a:off x="10930255"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2" name="直線コネクタ 61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26415" cy="244475"/>
    <xdr:sp macro="" textlink="">
      <xdr:nvSpPr>
        <xdr:cNvPr id="613" name="テキスト ボックス 612"/>
        <xdr:cNvSpPr txBox="1"/>
      </xdr:nvSpPr>
      <xdr:spPr>
        <a:xfrm>
          <a:off x="10930255"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4" name="直線コネクタ 61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26415" cy="246380"/>
    <xdr:sp macro="" textlink="">
      <xdr:nvSpPr>
        <xdr:cNvPr id="615" name="テキスト ボックス 614"/>
        <xdr:cNvSpPr txBox="1"/>
      </xdr:nvSpPr>
      <xdr:spPr>
        <a:xfrm>
          <a:off x="10930255"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6" name="直線コネクタ 61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26415" cy="246380"/>
    <xdr:sp macro="" textlink="">
      <xdr:nvSpPr>
        <xdr:cNvPr id="617" name="テキスト ボックス 616"/>
        <xdr:cNvSpPr txBox="1"/>
      </xdr:nvSpPr>
      <xdr:spPr>
        <a:xfrm>
          <a:off x="10930255"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8" name="直線コネクタ 61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4475"/>
    <xdr:sp macro="" textlink="">
      <xdr:nvSpPr>
        <xdr:cNvPr id="619" name="テキスト ボックス 618"/>
        <xdr:cNvSpPr txBox="1"/>
      </xdr:nvSpPr>
      <xdr:spPr>
        <a:xfrm>
          <a:off x="1086612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140335</xdr:rowOff>
    </xdr:from>
    <xdr:to xmlns:xdr="http://schemas.openxmlformats.org/drawingml/2006/spreadsheetDrawing">
      <xdr:col>85</xdr:col>
      <xdr:colOff>126365</xdr:colOff>
      <xdr:row>78</xdr:row>
      <xdr:rowOff>37465</xdr:rowOff>
    </xdr:to>
    <xdr:cxnSp macro="">
      <xdr:nvCxnSpPr>
        <xdr:cNvPr id="621" name="直線コネクタ 620"/>
        <xdr:cNvCxnSpPr/>
      </xdr:nvCxnSpPr>
      <xdr:spPr>
        <a:xfrm flipV="1">
          <a:off x="14968220" y="117036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40640</xdr:rowOff>
    </xdr:from>
    <xdr:ext cx="469900" cy="247650"/>
    <xdr:sp macro="" textlink="">
      <xdr:nvSpPr>
        <xdr:cNvPr id="622" name="公債費最小値テキスト"/>
        <xdr:cNvSpPr txBox="1"/>
      </xdr:nvSpPr>
      <xdr:spPr>
        <a:xfrm>
          <a:off x="15017750" y="129247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37465</xdr:rowOff>
    </xdr:from>
    <xdr:to xmlns:xdr="http://schemas.openxmlformats.org/drawingml/2006/spreadsheetDrawing">
      <xdr:col>86</xdr:col>
      <xdr:colOff>25400</xdr:colOff>
      <xdr:row>78</xdr:row>
      <xdr:rowOff>37465</xdr:rowOff>
    </xdr:to>
    <xdr:cxnSp macro="">
      <xdr:nvCxnSpPr>
        <xdr:cNvPr id="623" name="直線コネクタ 622"/>
        <xdr:cNvCxnSpPr/>
      </xdr:nvCxnSpPr>
      <xdr:spPr>
        <a:xfrm>
          <a:off x="14881225" y="1292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89535</xdr:rowOff>
    </xdr:from>
    <xdr:ext cx="534670" cy="246380"/>
    <xdr:sp macro="" textlink="">
      <xdr:nvSpPr>
        <xdr:cNvPr id="624" name="公債費最大値テキスト"/>
        <xdr:cNvSpPr txBox="1"/>
      </xdr:nvSpPr>
      <xdr:spPr>
        <a:xfrm>
          <a:off x="15017750" y="1148778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140335</xdr:rowOff>
    </xdr:from>
    <xdr:to xmlns:xdr="http://schemas.openxmlformats.org/drawingml/2006/spreadsheetDrawing">
      <xdr:col>86</xdr:col>
      <xdr:colOff>25400</xdr:colOff>
      <xdr:row>70</xdr:row>
      <xdr:rowOff>140335</xdr:rowOff>
    </xdr:to>
    <xdr:cxnSp macro="">
      <xdr:nvCxnSpPr>
        <xdr:cNvPr id="625" name="直線コネクタ 624"/>
        <xdr:cNvCxnSpPr/>
      </xdr:nvCxnSpPr>
      <xdr:spPr>
        <a:xfrm>
          <a:off x="14881225" y="1170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137795</xdr:rowOff>
    </xdr:from>
    <xdr:to xmlns:xdr="http://schemas.openxmlformats.org/drawingml/2006/spreadsheetDrawing">
      <xdr:col>85</xdr:col>
      <xdr:colOff>127000</xdr:colOff>
      <xdr:row>74</xdr:row>
      <xdr:rowOff>156845</xdr:rowOff>
    </xdr:to>
    <xdr:cxnSp macro="">
      <xdr:nvCxnSpPr>
        <xdr:cNvPr id="626" name="直線コネクタ 625"/>
        <xdr:cNvCxnSpPr/>
      </xdr:nvCxnSpPr>
      <xdr:spPr>
        <a:xfrm flipV="1">
          <a:off x="14195425" y="12361545"/>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137160</xdr:rowOff>
    </xdr:from>
    <xdr:ext cx="534670" cy="249555"/>
    <xdr:sp macro="" textlink="">
      <xdr:nvSpPr>
        <xdr:cNvPr id="627" name="公債費平均値テキスト"/>
        <xdr:cNvSpPr txBox="1"/>
      </xdr:nvSpPr>
      <xdr:spPr>
        <a:xfrm>
          <a:off x="15017750" y="12526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157480</xdr:rowOff>
    </xdr:from>
    <xdr:to xmlns:xdr="http://schemas.openxmlformats.org/drawingml/2006/spreadsheetDrawing">
      <xdr:col>85</xdr:col>
      <xdr:colOff>174625</xdr:colOff>
      <xdr:row>76</xdr:row>
      <xdr:rowOff>90170</xdr:rowOff>
    </xdr:to>
    <xdr:sp macro="" textlink="">
      <xdr:nvSpPr>
        <xdr:cNvPr id="628" name="フローチャート: 判断 627"/>
        <xdr:cNvSpPr/>
      </xdr:nvSpPr>
      <xdr:spPr>
        <a:xfrm>
          <a:off x="14919325" y="125463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156845</xdr:rowOff>
    </xdr:from>
    <xdr:to xmlns:xdr="http://schemas.openxmlformats.org/drawingml/2006/spreadsheetDrawing">
      <xdr:col>81</xdr:col>
      <xdr:colOff>50800</xdr:colOff>
      <xdr:row>75</xdr:row>
      <xdr:rowOff>6985</xdr:rowOff>
    </xdr:to>
    <xdr:cxnSp macro="">
      <xdr:nvCxnSpPr>
        <xdr:cNvPr id="629" name="直線コネクタ 628"/>
        <xdr:cNvCxnSpPr/>
      </xdr:nvCxnSpPr>
      <xdr:spPr>
        <a:xfrm flipV="1">
          <a:off x="13385800" y="1238059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3175</xdr:rowOff>
    </xdr:from>
    <xdr:to xmlns:xdr="http://schemas.openxmlformats.org/drawingml/2006/spreadsheetDrawing">
      <xdr:col>81</xdr:col>
      <xdr:colOff>101600</xdr:colOff>
      <xdr:row>76</xdr:row>
      <xdr:rowOff>100965</xdr:rowOff>
    </xdr:to>
    <xdr:sp macro="" textlink="">
      <xdr:nvSpPr>
        <xdr:cNvPr id="630" name="フローチャート: 判断 629"/>
        <xdr:cNvSpPr/>
      </xdr:nvSpPr>
      <xdr:spPr>
        <a:xfrm>
          <a:off x="14144625" y="1255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92710</xdr:rowOff>
    </xdr:from>
    <xdr:ext cx="529590" cy="246380"/>
    <xdr:sp macro="" textlink="">
      <xdr:nvSpPr>
        <xdr:cNvPr id="631" name="テキスト ボックス 630"/>
        <xdr:cNvSpPr txBox="1"/>
      </xdr:nvSpPr>
      <xdr:spPr>
        <a:xfrm>
          <a:off x="13959840" y="1264666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6985</xdr:rowOff>
    </xdr:from>
    <xdr:to xmlns:xdr="http://schemas.openxmlformats.org/drawingml/2006/spreadsheetDrawing">
      <xdr:col>76</xdr:col>
      <xdr:colOff>114300</xdr:colOff>
      <xdr:row>75</xdr:row>
      <xdr:rowOff>92075</xdr:rowOff>
    </xdr:to>
    <xdr:cxnSp macro="">
      <xdr:nvCxnSpPr>
        <xdr:cNvPr id="632" name="直線コネクタ 631"/>
        <xdr:cNvCxnSpPr/>
      </xdr:nvCxnSpPr>
      <xdr:spPr>
        <a:xfrm flipV="1">
          <a:off x="12573000" y="1239583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160020</xdr:rowOff>
    </xdr:from>
    <xdr:to xmlns:xdr="http://schemas.openxmlformats.org/drawingml/2006/spreadsheetDrawing">
      <xdr:col>76</xdr:col>
      <xdr:colOff>165100</xdr:colOff>
      <xdr:row>76</xdr:row>
      <xdr:rowOff>92710</xdr:rowOff>
    </xdr:to>
    <xdr:sp macro="" textlink="">
      <xdr:nvSpPr>
        <xdr:cNvPr id="633" name="フローチャート: 判断 632"/>
        <xdr:cNvSpPr/>
      </xdr:nvSpPr>
      <xdr:spPr>
        <a:xfrm>
          <a:off x="13335000" y="1254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83820</xdr:rowOff>
    </xdr:from>
    <xdr:ext cx="529590" cy="244475"/>
    <xdr:sp macro="" textlink="">
      <xdr:nvSpPr>
        <xdr:cNvPr id="634" name="テキスト ボックス 633"/>
        <xdr:cNvSpPr txBox="1"/>
      </xdr:nvSpPr>
      <xdr:spPr>
        <a:xfrm>
          <a:off x="13134340" y="126377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69215</xdr:rowOff>
    </xdr:from>
    <xdr:to xmlns:xdr="http://schemas.openxmlformats.org/drawingml/2006/spreadsheetDrawing">
      <xdr:col>71</xdr:col>
      <xdr:colOff>174625</xdr:colOff>
      <xdr:row>75</xdr:row>
      <xdr:rowOff>92075</xdr:rowOff>
    </xdr:to>
    <xdr:cxnSp macro="">
      <xdr:nvCxnSpPr>
        <xdr:cNvPr id="635" name="直線コネクタ 634"/>
        <xdr:cNvCxnSpPr/>
      </xdr:nvCxnSpPr>
      <xdr:spPr>
        <a:xfrm>
          <a:off x="11750675" y="1245806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1270</xdr:rowOff>
    </xdr:from>
    <xdr:to xmlns:xdr="http://schemas.openxmlformats.org/drawingml/2006/spreadsheetDrawing">
      <xdr:col>72</xdr:col>
      <xdr:colOff>38100</xdr:colOff>
      <xdr:row>76</xdr:row>
      <xdr:rowOff>99060</xdr:rowOff>
    </xdr:to>
    <xdr:sp macro="" textlink="">
      <xdr:nvSpPr>
        <xdr:cNvPr id="636" name="フローチャート: 判断 635"/>
        <xdr:cNvSpPr/>
      </xdr:nvSpPr>
      <xdr:spPr>
        <a:xfrm>
          <a:off x="12525375" y="12555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90805</xdr:rowOff>
    </xdr:from>
    <xdr:ext cx="529590" cy="246380"/>
    <xdr:sp macro="" textlink="">
      <xdr:nvSpPr>
        <xdr:cNvPr id="637" name="テキスト ボックス 636"/>
        <xdr:cNvSpPr txBox="1"/>
      </xdr:nvSpPr>
      <xdr:spPr>
        <a:xfrm>
          <a:off x="12324715" y="1264475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154305</xdr:rowOff>
    </xdr:from>
    <xdr:to xmlns:xdr="http://schemas.openxmlformats.org/drawingml/2006/spreadsheetDrawing">
      <xdr:col>67</xdr:col>
      <xdr:colOff>101600</xdr:colOff>
      <xdr:row>76</xdr:row>
      <xdr:rowOff>86995</xdr:rowOff>
    </xdr:to>
    <xdr:sp macro="" textlink="">
      <xdr:nvSpPr>
        <xdr:cNvPr id="638" name="フローチャート: 判断 637"/>
        <xdr:cNvSpPr/>
      </xdr:nvSpPr>
      <xdr:spPr>
        <a:xfrm>
          <a:off x="11699875" y="12543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78105</xdr:rowOff>
    </xdr:from>
    <xdr:ext cx="529590" cy="249555"/>
    <xdr:sp macro="" textlink="">
      <xdr:nvSpPr>
        <xdr:cNvPr id="639" name="テキスト ボックス 638"/>
        <xdr:cNvSpPr txBox="1"/>
      </xdr:nvSpPr>
      <xdr:spPr>
        <a:xfrm>
          <a:off x="11515090" y="126320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0" name="テキスト ボックス 63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1" name="テキスト ボックス 64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2" name="テキスト ボックス 64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3" name="テキスト ボックス 64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4" name="テキスト ボックス 64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89535</xdr:rowOff>
    </xdr:from>
    <xdr:to xmlns:xdr="http://schemas.openxmlformats.org/drawingml/2006/spreadsheetDrawing">
      <xdr:col>85</xdr:col>
      <xdr:colOff>174625</xdr:colOff>
      <xdr:row>75</xdr:row>
      <xdr:rowOff>22225</xdr:rowOff>
    </xdr:to>
    <xdr:sp macro="" textlink="">
      <xdr:nvSpPr>
        <xdr:cNvPr id="645" name="楕円 644"/>
        <xdr:cNvSpPr/>
      </xdr:nvSpPr>
      <xdr:spPr>
        <a:xfrm>
          <a:off x="14919325" y="123132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111125</xdr:rowOff>
    </xdr:from>
    <xdr:ext cx="534670" cy="249555"/>
    <xdr:sp macro="" textlink="">
      <xdr:nvSpPr>
        <xdr:cNvPr id="646" name="公債費該当値テキスト"/>
        <xdr:cNvSpPr txBox="1"/>
      </xdr:nvSpPr>
      <xdr:spPr>
        <a:xfrm>
          <a:off x="15017750" y="12169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107315</xdr:rowOff>
    </xdr:from>
    <xdr:to xmlns:xdr="http://schemas.openxmlformats.org/drawingml/2006/spreadsheetDrawing">
      <xdr:col>81</xdr:col>
      <xdr:colOff>101600</xdr:colOff>
      <xdr:row>75</xdr:row>
      <xdr:rowOff>40005</xdr:rowOff>
    </xdr:to>
    <xdr:sp macro="" textlink="">
      <xdr:nvSpPr>
        <xdr:cNvPr id="647" name="楕円 646"/>
        <xdr:cNvSpPr/>
      </xdr:nvSpPr>
      <xdr:spPr>
        <a:xfrm>
          <a:off x="14144625" y="1233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56515</xdr:rowOff>
    </xdr:from>
    <xdr:ext cx="529590" cy="246380"/>
    <xdr:sp macro="" textlink="">
      <xdr:nvSpPr>
        <xdr:cNvPr id="648" name="テキスト ボックス 647"/>
        <xdr:cNvSpPr txBox="1"/>
      </xdr:nvSpPr>
      <xdr:spPr>
        <a:xfrm>
          <a:off x="13959840" y="121151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123825</xdr:rowOff>
    </xdr:from>
    <xdr:to xmlns:xdr="http://schemas.openxmlformats.org/drawingml/2006/spreadsheetDrawing">
      <xdr:col>76</xdr:col>
      <xdr:colOff>165100</xdr:colOff>
      <xdr:row>75</xdr:row>
      <xdr:rowOff>56515</xdr:rowOff>
    </xdr:to>
    <xdr:sp macro="" textlink="">
      <xdr:nvSpPr>
        <xdr:cNvPr id="649" name="楕円 648"/>
        <xdr:cNvSpPr/>
      </xdr:nvSpPr>
      <xdr:spPr>
        <a:xfrm>
          <a:off x="13335000" y="1234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71755</xdr:rowOff>
    </xdr:from>
    <xdr:ext cx="529590" cy="247650"/>
    <xdr:sp macro="" textlink="">
      <xdr:nvSpPr>
        <xdr:cNvPr id="650" name="テキスト ボックス 649"/>
        <xdr:cNvSpPr txBox="1"/>
      </xdr:nvSpPr>
      <xdr:spPr>
        <a:xfrm>
          <a:off x="13134340" y="1213040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42545</xdr:rowOff>
    </xdr:from>
    <xdr:to xmlns:xdr="http://schemas.openxmlformats.org/drawingml/2006/spreadsheetDrawing">
      <xdr:col>72</xdr:col>
      <xdr:colOff>38100</xdr:colOff>
      <xdr:row>75</xdr:row>
      <xdr:rowOff>140335</xdr:rowOff>
    </xdr:to>
    <xdr:sp macro="" textlink="">
      <xdr:nvSpPr>
        <xdr:cNvPr id="651" name="楕円 650"/>
        <xdr:cNvSpPr/>
      </xdr:nvSpPr>
      <xdr:spPr>
        <a:xfrm>
          <a:off x="12525375" y="12431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156845</xdr:rowOff>
    </xdr:from>
    <xdr:ext cx="529590" cy="246380"/>
    <xdr:sp macro="" textlink="">
      <xdr:nvSpPr>
        <xdr:cNvPr id="652" name="テキスト ボックス 651"/>
        <xdr:cNvSpPr txBox="1"/>
      </xdr:nvSpPr>
      <xdr:spPr>
        <a:xfrm>
          <a:off x="12324715" y="1221549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20320</xdr:rowOff>
    </xdr:from>
    <xdr:to xmlns:xdr="http://schemas.openxmlformats.org/drawingml/2006/spreadsheetDrawing">
      <xdr:col>67</xdr:col>
      <xdr:colOff>101600</xdr:colOff>
      <xdr:row>75</xdr:row>
      <xdr:rowOff>118110</xdr:rowOff>
    </xdr:to>
    <xdr:sp macro="" textlink="">
      <xdr:nvSpPr>
        <xdr:cNvPr id="653" name="楕円 652"/>
        <xdr:cNvSpPr/>
      </xdr:nvSpPr>
      <xdr:spPr>
        <a:xfrm>
          <a:off x="11699875" y="1240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133985</xdr:rowOff>
    </xdr:from>
    <xdr:ext cx="529590" cy="249555"/>
    <xdr:sp macro="" textlink="">
      <xdr:nvSpPr>
        <xdr:cNvPr id="654" name="テキスト ボックス 653"/>
        <xdr:cNvSpPr txBox="1"/>
      </xdr:nvSpPr>
      <xdr:spPr>
        <a:xfrm>
          <a:off x="11515090" y="121926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5" name="正方形/長方形 65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6" name="正方形/長方形 65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8" name="正方形/長方形 65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0" name="正方形/長方形 65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2" name="正方形/長方形 66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265"/>
    <xdr:sp macro="" textlink="">
      <xdr:nvSpPr>
        <xdr:cNvPr id="663" name="テキスト ボックス 662"/>
        <xdr:cNvSpPr txBox="1"/>
      </xdr:nvSpPr>
      <xdr:spPr>
        <a:xfrm>
          <a:off x="1137602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4" name="直線コネクタ 66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5" name="直線コネクタ 664"/>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6" name="テキスト ボックス 665"/>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7" name="直線コネクタ 666"/>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6415" cy="254000"/>
    <xdr:sp macro="" textlink="">
      <xdr:nvSpPr>
        <xdr:cNvPr id="668" name="テキスト ボックス 667"/>
        <xdr:cNvSpPr txBox="1"/>
      </xdr:nvSpPr>
      <xdr:spPr>
        <a:xfrm>
          <a:off x="10930255"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9" name="直線コネクタ 668"/>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6415" cy="259080"/>
    <xdr:sp macro="" textlink="">
      <xdr:nvSpPr>
        <xdr:cNvPr id="670" name="テキスト ボックス 669"/>
        <xdr:cNvSpPr txBox="1"/>
      </xdr:nvSpPr>
      <xdr:spPr>
        <a:xfrm>
          <a:off x="10930255"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1" name="直線コネクタ 670"/>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6415" cy="254000"/>
    <xdr:sp macro="" textlink="">
      <xdr:nvSpPr>
        <xdr:cNvPr id="672" name="テキスト ボックス 671"/>
        <xdr:cNvSpPr txBox="1"/>
      </xdr:nvSpPr>
      <xdr:spPr>
        <a:xfrm>
          <a:off x="10930255"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3" name="直線コネクタ 672"/>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6415" cy="258445"/>
    <xdr:sp macro="" textlink="">
      <xdr:nvSpPr>
        <xdr:cNvPr id="674" name="テキスト ボックス 673"/>
        <xdr:cNvSpPr txBox="1"/>
      </xdr:nvSpPr>
      <xdr:spPr>
        <a:xfrm>
          <a:off x="10930255"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75" name="直線コネクタ 674"/>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36830</xdr:rowOff>
    </xdr:from>
    <xdr:ext cx="526415" cy="249555"/>
    <xdr:sp macro="" textlink="">
      <xdr:nvSpPr>
        <xdr:cNvPr id="676" name="テキスト ボックス 675"/>
        <xdr:cNvSpPr txBox="1"/>
      </xdr:nvSpPr>
      <xdr:spPr>
        <a:xfrm>
          <a:off x="10930255"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7" name="直線コネクタ 67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52705</xdr:rowOff>
    </xdr:from>
    <xdr:ext cx="526415" cy="244475"/>
    <xdr:sp macro="" textlink="">
      <xdr:nvSpPr>
        <xdr:cNvPr id="678" name="テキスト ボックス 677"/>
        <xdr:cNvSpPr txBox="1"/>
      </xdr:nvSpPr>
      <xdr:spPr>
        <a:xfrm>
          <a:off x="10930255"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17780</xdr:rowOff>
    </xdr:from>
    <xdr:to xmlns:xdr="http://schemas.openxmlformats.org/drawingml/2006/spreadsheetDrawing">
      <xdr:col>85</xdr:col>
      <xdr:colOff>126365</xdr:colOff>
      <xdr:row>99</xdr:row>
      <xdr:rowOff>35560</xdr:rowOff>
    </xdr:to>
    <xdr:cxnSp macro="">
      <xdr:nvCxnSpPr>
        <xdr:cNvPr id="680" name="直線コネクタ 679"/>
        <xdr:cNvCxnSpPr/>
      </xdr:nvCxnSpPr>
      <xdr:spPr>
        <a:xfrm flipV="1">
          <a:off x="14968220" y="150482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39370</xdr:rowOff>
    </xdr:from>
    <xdr:ext cx="469900" cy="259080"/>
    <xdr:sp macro="" textlink="">
      <xdr:nvSpPr>
        <xdr:cNvPr id="681" name="積立金最小値テキスト"/>
        <xdr:cNvSpPr txBox="1"/>
      </xdr:nvSpPr>
      <xdr:spPr>
        <a:xfrm>
          <a:off x="15017750" y="1644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35560</xdr:rowOff>
    </xdr:from>
    <xdr:to xmlns:xdr="http://schemas.openxmlformats.org/drawingml/2006/spreadsheetDrawing">
      <xdr:col>86</xdr:col>
      <xdr:colOff>25400</xdr:colOff>
      <xdr:row>99</xdr:row>
      <xdr:rowOff>35560</xdr:rowOff>
    </xdr:to>
    <xdr:cxnSp macro="">
      <xdr:nvCxnSpPr>
        <xdr:cNvPr id="682" name="直線コネクタ 681"/>
        <xdr:cNvCxnSpPr/>
      </xdr:nvCxnSpPr>
      <xdr:spPr>
        <a:xfrm>
          <a:off x="14881225" y="16437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130810</xdr:rowOff>
    </xdr:from>
    <xdr:ext cx="534670" cy="251460"/>
    <xdr:sp macro="" textlink="">
      <xdr:nvSpPr>
        <xdr:cNvPr id="683" name="積立金最大値テキスト"/>
        <xdr:cNvSpPr txBox="1"/>
      </xdr:nvSpPr>
      <xdr:spPr>
        <a:xfrm>
          <a:off x="15017750" y="148310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17780</xdr:rowOff>
    </xdr:from>
    <xdr:to xmlns:xdr="http://schemas.openxmlformats.org/drawingml/2006/spreadsheetDrawing">
      <xdr:col>86</xdr:col>
      <xdr:colOff>25400</xdr:colOff>
      <xdr:row>91</xdr:row>
      <xdr:rowOff>17780</xdr:rowOff>
    </xdr:to>
    <xdr:cxnSp macro="">
      <xdr:nvCxnSpPr>
        <xdr:cNvPr id="684" name="直線コネクタ 683"/>
        <xdr:cNvCxnSpPr/>
      </xdr:nvCxnSpPr>
      <xdr:spPr>
        <a:xfrm>
          <a:off x="14881225" y="1504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90170</xdr:rowOff>
    </xdr:from>
    <xdr:to xmlns:xdr="http://schemas.openxmlformats.org/drawingml/2006/spreadsheetDrawing">
      <xdr:col>85</xdr:col>
      <xdr:colOff>127000</xdr:colOff>
      <xdr:row>98</xdr:row>
      <xdr:rowOff>40640</xdr:rowOff>
    </xdr:to>
    <xdr:cxnSp macro="">
      <xdr:nvCxnSpPr>
        <xdr:cNvPr id="685" name="直線コネクタ 684"/>
        <xdr:cNvCxnSpPr/>
      </xdr:nvCxnSpPr>
      <xdr:spPr>
        <a:xfrm flipV="1">
          <a:off x="14195425" y="15977870"/>
          <a:ext cx="7747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120650</xdr:rowOff>
    </xdr:from>
    <xdr:ext cx="534670" cy="254000"/>
    <xdr:sp macro="" textlink="">
      <xdr:nvSpPr>
        <xdr:cNvPr id="686" name="積立金平均値テキスト"/>
        <xdr:cNvSpPr txBox="1"/>
      </xdr:nvSpPr>
      <xdr:spPr>
        <a:xfrm>
          <a:off x="15017750" y="160083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141605</xdr:rowOff>
    </xdr:from>
    <xdr:to xmlns:xdr="http://schemas.openxmlformats.org/drawingml/2006/spreadsheetDrawing">
      <xdr:col>85</xdr:col>
      <xdr:colOff>174625</xdr:colOff>
      <xdr:row>97</xdr:row>
      <xdr:rowOff>71755</xdr:rowOff>
    </xdr:to>
    <xdr:sp macro="" textlink="">
      <xdr:nvSpPr>
        <xdr:cNvPr id="687" name="フローチャート: 判断 686"/>
        <xdr:cNvSpPr/>
      </xdr:nvSpPr>
      <xdr:spPr>
        <a:xfrm>
          <a:off x="14919325" y="160293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114935</xdr:rowOff>
    </xdr:from>
    <xdr:to xmlns:xdr="http://schemas.openxmlformats.org/drawingml/2006/spreadsheetDrawing">
      <xdr:col>81</xdr:col>
      <xdr:colOff>50800</xdr:colOff>
      <xdr:row>98</xdr:row>
      <xdr:rowOff>40640</xdr:rowOff>
    </xdr:to>
    <xdr:cxnSp macro="">
      <xdr:nvCxnSpPr>
        <xdr:cNvPr id="688" name="直線コネクタ 687"/>
        <xdr:cNvCxnSpPr/>
      </xdr:nvCxnSpPr>
      <xdr:spPr>
        <a:xfrm>
          <a:off x="13385800" y="16174085"/>
          <a:ext cx="8096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97790</xdr:rowOff>
    </xdr:from>
    <xdr:to xmlns:xdr="http://schemas.openxmlformats.org/drawingml/2006/spreadsheetDrawing">
      <xdr:col>81</xdr:col>
      <xdr:colOff>101600</xdr:colOff>
      <xdr:row>97</xdr:row>
      <xdr:rowOff>27940</xdr:rowOff>
    </xdr:to>
    <xdr:sp macro="" textlink="">
      <xdr:nvSpPr>
        <xdr:cNvPr id="689" name="フローチャート: 判断 688"/>
        <xdr:cNvSpPr/>
      </xdr:nvSpPr>
      <xdr:spPr>
        <a:xfrm>
          <a:off x="14144625"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44450</xdr:rowOff>
    </xdr:from>
    <xdr:ext cx="529590" cy="259080"/>
    <xdr:sp macro="" textlink="">
      <xdr:nvSpPr>
        <xdr:cNvPr id="690" name="テキスト ボックス 689"/>
        <xdr:cNvSpPr txBox="1"/>
      </xdr:nvSpPr>
      <xdr:spPr>
        <a:xfrm>
          <a:off x="13959840" y="15760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114935</xdr:rowOff>
    </xdr:from>
    <xdr:to xmlns:xdr="http://schemas.openxmlformats.org/drawingml/2006/spreadsheetDrawing">
      <xdr:col>76</xdr:col>
      <xdr:colOff>114300</xdr:colOff>
      <xdr:row>98</xdr:row>
      <xdr:rowOff>143510</xdr:rowOff>
    </xdr:to>
    <xdr:cxnSp macro="">
      <xdr:nvCxnSpPr>
        <xdr:cNvPr id="691" name="直線コネクタ 690"/>
        <xdr:cNvCxnSpPr/>
      </xdr:nvCxnSpPr>
      <xdr:spPr>
        <a:xfrm flipV="1">
          <a:off x="12573000" y="16174085"/>
          <a:ext cx="8128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23495</xdr:rowOff>
    </xdr:from>
    <xdr:to xmlns:xdr="http://schemas.openxmlformats.org/drawingml/2006/spreadsheetDrawing">
      <xdr:col>76</xdr:col>
      <xdr:colOff>165100</xdr:colOff>
      <xdr:row>96</xdr:row>
      <xdr:rowOff>125095</xdr:rowOff>
    </xdr:to>
    <xdr:sp macro="" textlink="">
      <xdr:nvSpPr>
        <xdr:cNvPr id="692" name="フローチャート: 判断 691"/>
        <xdr:cNvSpPr/>
      </xdr:nvSpPr>
      <xdr:spPr>
        <a:xfrm>
          <a:off x="13335000" y="1591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141605</xdr:rowOff>
    </xdr:from>
    <xdr:ext cx="529590" cy="259080"/>
    <xdr:sp macro="" textlink="">
      <xdr:nvSpPr>
        <xdr:cNvPr id="693" name="テキスト ボックス 692"/>
        <xdr:cNvSpPr txBox="1"/>
      </xdr:nvSpPr>
      <xdr:spPr>
        <a:xfrm>
          <a:off x="13134340" y="15686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117475</xdr:rowOff>
    </xdr:from>
    <xdr:to xmlns:xdr="http://schemas.openxmlformats.org/drawingml/2006/spreadsheetDrawing">
      <xdr:col>71</xdr:col>
      <xdr:colOff>174625</xdr:colOff>
      <xdr:row>98</xdr:row>
      <xdr:rowOff>143510</xdr:rowOff>
    </xdr:to>
    <xdr:cxnSp macro="">
      <xdr:nvCxnSpPr>
        <xdr:cNvPr id="694" name="直線コネクタ 693"/>
        <xdr:cNvCxnSpPr/>
      </xdr:nvCxnSpPr>
      <xdr:spPr>
        <a:xfrm>
          <a:off x="11750675" y="15833725"/>
          <a:ext cx="822325"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104140</xdr:rowOff>
    </xdr:from>
    <xdr:to xmlns:xdr="http://schemas.openxmlformats.org/drawingml/2006/spreadsheetDrawing">
      <xdr:col>72</xdr:col>
      <xdr:colOff>38100</xdr:colOff>
      <xdr:row>98</xdr:row>
      <xdr:rowOff>34290</xdr:rowOff>
    </xdr:to>
    <xdr:sp macro="" textlink="">
      <xdr:nvSpPr>
        <xdr:cNvPr id="695" name="フローチャート: 判断 694"/>
        <xdr:cNvSpPr/>
      </xdr:nvSpPr>
      <xdr:spPr>
        <a:xfrm>
          <a:off x="12525375" y="16163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50800</xdr:rowOff>
    </xdr:from>
    <xdr:ext cx="464820" cy="259080"/>
    <xdr:sp macro="" textlink="">
      <xdr:nvSpPr>
        <xdr:cNvPr id="696" name="テキスト ボックス 695"/>
        <xdr:cNvSpPr txBox="1"/>
      </xdr:nvSpPr>
      <xdr:spPr>
        <a:xfrm>
          <a:off x="12357100" y="15938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114300</xdr:rowOff>
    </xdr:from>
    <xdr:to xmlns:xdr="http://schemas.openxmlformats.org/drawingml/2006/spreadsheetDrawing">
      <xdr:col>67</xdr:col>
      <xdr:colOff>101600</xdr:colOff>
      <xdr:row>98</xdr:row>
      <xdr:rowOff>44450</xdr:rowOff>
    </xdr:to>
    <xdr:sp macro="" textlink="">
      <xdr:nvSpPr>
        <xdr:cNvPr id="697" name="フローチャート: 判断 696"/>
        <xdr:cNvSpPr/>
      </xdr:nvSpPr>
      <xdr:spPr>
        <a:xfrm>
          <a:off x="11699875" y="161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35560</xdr:rowOff>
    </xdr:from>
    <xdr:ext cx="464820" cy="259080"/>
    <xdr:sp macro="" textlink="">
      <xdr:nvSpPr>
        <xdr:cNvPr id="698" name="テキスト ボックス 697"/>
        <xdr:cNvSpPr txBox="1"/>
      </xdr:nvSpPr>
      <xdr:spPr>
        <a:xfrm>
          <a:off x="11531600" y="1626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2" name="テキスト ボックス 70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174625</xdr:colOff>
      <xdr:row>96</xdr:row>
      <xdr:rowOff>140970</xdr:rowOff>
    </xdr:to>
    <xdr:sp macro="" textlink="">
      <xdr:nvSpPr>
        <xdr:cNvPr id="704" name="楕円 703"/>
        <xdr:cNvSpPr/>
      </xdr:nvSpPr>
      <xdr:spPr>
        <a:xfrm>
          <a:off x="14919325" y="15927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62230</xdr:rowOff>
    </xdr:from>
    <xdr:ext cx="534670" cy="259080"/>
    <xdr:sp macro="" textlink="">
      <xdr:nvSpPr>
        <xdr:cNvPr id="705" name="積立金該当値テキスト"/>
        <xdr:cNvSpPr txBox="1"/>
      </xdr:nvSpPr>
      <xdr:spPr>
        <a:xfrm>
          <a:off x="15017750" y="1577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161290</xdr:rowOff>
    </xdr:from>
    <xdr:to xmlns:xdr="http://schemas.openxmlformats.org/drawingml/2006/spreadsheetDrawing">
      <xdr:col>81</xdr:col>
      <xdr:colOff>101600</xdr:colOff>
      <xdr:row>98</xdr:row>
      <xdr:rowOff>91440</xdr:rowOff>
    </xdr:to>
    <xdr:sp macro="" textlink="">
      <xdr:nvSpPr>
        <xdr:cNvPr id="706" name="楕円 705"/>
        <xdr:cNvSpPr/>
      </xdr:nvSpPr>
      <xdr:spPr>
        <a:xfrm>
          <a:off x="14144625"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82550</xdr:rowOff>
    </xdr:from>
    <xdr:ext cx="464820" cy="259080"/>
    <xdr:sp macro="" textlink="">
      <xdr:nvSpPr>
        <xdr:cNvPr id="707" name="テキスト ボックス 706"/>
        <xdr:cNvSpPr txBox="1"/>
      </xdr:nvSpPr>
      <xdr:spPr>
        <a:xfrm>
          <a:off x="13976350" y="16313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64135</xdr:rowOff>
    </xdr:from>
    <xdr:to xmlns:xdr="http://schemas.openxmlformats.org/drawingml/2006/spreadsheetDrawing">
      <xdr:col>76</xdr:col>
      <xdr:colOff>165100</xdr:colOff>
      <xdr:row>97</xdr:row>
      <xdr:rowOff>166370</xdr:rowOff>
    </xdr:to>
    <xdr:sp macro="" textlink="">
      <xdr:nvSpPr>
        <xdr:cNvPr id="708" name="楕円 707"/>
        <xdr:cNvSpPr/>
      </xdr:nvSpPr>
      <xdr:spPr>
        <a:xfrm>
          <a:off x="133350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156845</xdr:rowOff>
    </xdr:from>
    <xdr:ext cx="529590" cy="254000"/>
    <xdr:sp macro="" textlink="">
      <xdr:nvSpPr>
        <xdr:cNvPr id="709" name="テキスト ボックス 708"/>
        <xdr:cNvSpPr txBox="1"/>
      </xdr:nvSpPr>
      <xdr:spPr>
        <a:xfrm>
          <a:off x="13134340" y="16215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92710</xdr:rowOff>
    </xdr:from>
    <xdr:to xmlns:xdr="http://schemas.openxmlformats.org/drawingml/2006/spreadsheetDrawing">
      <xdr:col>72</xdr:col>
      <xdr:colOff>38100</xdr:colOff>
      <xdr:row>99</xdr:row>
      <xdr:rowOff>22860</xdr:rowOff>
    </xdr:to>
    <xdr:sp macro="" textlink="">
      <xdr:nvSpPr>
        <xdr:cNvPr id="710" name="楕円 709"/>
        <xdr:cNvSpPr/>
      </xdr:nvSpPr>
      <xdr:spPr>
        <a:xfrm>
          <a:off x="12525375" y="16323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13970</xdr:rowOff>
    </xdr:from>
    <xdr:ext cx="464820" cy="259080"/>
    <xdr:sp macro="" textlink="">
      <xdr:nvSpPr>
        <xdr:cNvPr id="711" name="テキスト ボックス 710"/>
        <xdr:cNvSpPr txBox="1"/>
      </xdr:nvSpPr>
      <xdr:spPr>
        <a:xfrm>
          <a:off x="12357100" y="1641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66675</xdr:rowOff>
    </xdr:from>
    <xdr:to xmlns:xdr="http://schemas.openxmlformats.org/drawingml/2006/spreadsheetDrawing">
      <xdr:col>67</xdr:col>
      <xdr:colOff>101600</xdr:colOff>
      <xdr:row>95</xdr:row>
      <xdr:rowOff>168275</xdr:rowOff>
    </xdr:to>
    <xdr:sp macro="" textlink="">
      <xdr:nvSpPr>
        <xdr:cNvPr id="712" name="楕円 711"/>
        <xdr:cNvSpPr/>
      </xdr:nvSpPr>
      <xdr:spPr>
        <a:xfrm>
          <a:off x="11699875" y="15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13335</xdr:rowOff>
    </xdr:from>
    <xdr:ext cx="529590" cy="259080"/>
    <xdr:sp macro="" textlink="">
      <xdr:nvSpPr>
        <xdr:cNvPr id="713" name="テキスト ボックス 712"/>
        <xdr:cNvSpPr txBox="1"/>
      </xdr:nvSpPr>
      <xdr:spPr>
        <a:xfrm>
          <a:off x="11515090" y="15558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4" name="正方形/長方形 71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5" name="正方形/長方形 71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7" name="正方形/長方形 71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9" name="正方形/長方形 71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1" name="正方形/長方形 72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265"/>
    <xdr:sp macro="" textlink="">
      <xdr:nvSpPr>
        <xdr:cNvPr id="722" name="テキスト ボックス 721"/>
        <xdr:cNvSpPr txBox="1"/>
      </xdr:nvSpPr>
      <xdr:spPr>
        <a:xfrm>
          <a:off x="167417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3" name="直線コネクタ 72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24" name="直線コネクタ 723"/>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6380"/>
    <xdr:sp macro="" textlink="">
      <xdr:nvSpPr>
        <xdr:cNvPr id="725" name="テキスト ボックス 724"/>
        <xdr:cNvSpPr txBox="1"/>
      </xdr:nvSpPr>
      <xdr:spPr>
        <a:xfrm>
          <a:off x="16546830" y="6403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26" name="直線コネクタ 725"/>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138430</xdr:rowOff>
    </xdr:from>
    <xdr:ext cx="462280" cy="247650"/>
    <xdr:sp macro="" textlink="">
      <xdr:nvSpPr>
        <xdr:cNvPr id="727" name="テキスト ボックス 726"/>
        <xdr:cNvSpPr txBox="1"/>
      </xdr:nvSpPr>
      <xdr:spPr>
        <a:xfrm>
          <a:off x="16344265" y="6088380"/>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28" name="直線コネクタ 727"/>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154940</xdr:rowOff>
    </xdr:from>
    <xdr:ext cx="462280" cy="246380"/>
    <xdr:sp macro="" textlink="">
      <xdr:nvSpPr>
        <xdr:cNvPr id="729" name="テキスト ボックス 728"/>
        <xdr:cNvSpPr txBox="1"/>
      </xdr:nvSpPr>
      <xdr:spPr>
        <a:xfrm>
          <a:off x="16344265" y="5774690"/>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30" name="直線コネクタ 729"/>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2280" cy="247650"/>
    <xdr:sp macro="" textlink="">
      <xdr:nvSpPr>
        <xdr:cNvPr id="731" name="テキスト ボックス 730"/>
        <xdr:cNvSpPr txBox="1"/>
      </xdr:nvSpPr>
      <xdr:spPr>
        <a:xfrm>
          <a:off x="16344265" y="54603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32" name="直線コネクタ 731"/>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21590</xdr:rowOff>
    </xdr:from>
    <xdr:ext cx="462280" cy="245745"/>
    <xdr:sp macro="" textlink="">
      <xdr:nvSpPr>
        <xdr:cNvPr id="733" name="テキスト ボックス 732"/>
        <xdr:cNvSpPr txBox="1"/>
      </xdr:nvSpPr>
      <xdr:spPr>
        <a:xfrm>
          <a:off x="16344265" y="5146040"/>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4" name="直線コネクタ 733"/>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36830</xdr:rowOff>
    </xdr:from>
    <xdr:ext cx="462280" cy="249555"/>
    <xdr:sp macro="" textlink="">
      <xdr:nvSpPr>
        <xdr:cNvPr id="735" name="テキスト ボックス 734"/>
        <xdr:cNvSpPr txBox="1"/>
      </xdr:nvSpPr>
      <xdr:spPr>
        <a:xfrm>
          <a:off x="16344265" y="483108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6" name="直線コネクタ 735"/>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2280" cy="244475"/>
    <xdr:sp macro="" textlink="">
      <xdr:nvSpPr>
        <xdr:cNvPr id="737" name="テキスト ボックス 736"/>
        <xdr:cNvSpPr txBox="1"/>
      </xdr:nvSpPr>
      <xdr:spPr>
        <a:xfrm>
          <a:off x="163442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8"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165100</xdr:rowOff>
    </xdr:from>
    <xdr:to xmlns:xdr="http://schemas.openxmlformats.org/drawingml/2006/spreadsheetDrawing">
      <xdr:col>116</xdr:col>
      <xdr:colOff>62865</xdr:colOff>
      <xdr:row>39</xdr:row>
      <xdr:rowOff>95250</xdr:rowOff>
    </xdr:to>
    <xdr:cxnSp macro="">
      <xdr:nvCxnSpPr>
        <xdr:cNvPr id="739" name="直線コネクタ 738"/>
        <xdr:cNvCxnSpPr/>
      </xdr:nvCxnSpPr>
      <xdr:spPr>
        <a:xfrm flipV="1">
          <a:off x="20318095" y="51244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49555"/>
    <xdr:sp macro="" textlink="">
      <xdr:nvSpPr>
        <xdr:cNvPr id="740" name="投資及び出資金最小値テキスト"/>
        <xdr:cNvSpPr txBox="1"/>
      </xdr:nvSpPr>
      <xdr:spPr>
        <a:xfrm>
          <a:off x="2037080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41" name="直線コネクタ 740"/>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113665</xdr:rowOff>
    </xdr:from>
    <xdr:ext cx="469900" cy="249555"/>
    <xdr:sp macro="" textlink="">
      <xdr:nvSpPr>
        <xdr:cNvPr id="742" name="投資及び出資金最大値テキスト"/>
        <xdr:cNvSpPr txBox="1"/>
      </xdr:nvSpPr>
      <xdr:spPr>
        <a:xfrm>
          <a:off x="20370800" y="49079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165100</xdr:rowOff>
    </xdr:from>
    <xdr:to xmlns:xdr="http://schemas.openxmlformats.org/drawingml/2006/spreadsheetDrawing">
      <xdr:col>116</xdr:col>
      <xdr:colOff>152400</xdr:colOff>
      <xdr:row>30</xdr:row>
      <xdr:rowOff>165100</xdr:rowOff>
    </xdr:to>
    <xdr:cxnSp macro="">
      <xdr:nvCxnSpPr>
        <xdr:cNvPr id="743" name="直線コネクタ 742"/>
        <xdr:cNvCxnSpPr/>
      </xdr:nvCxnSpPr>
      <xdr:spPr>
        <a:xfrm>
          <a:off x="20246975"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57150</xdr:rowOff>
    </xdr:from>
    <xdr:to xmlns:xdr="http://schemas.openxmlformats.org/drawingml/2006/spreadsheetDrawing">
      <xdr:col>116</xdr:col>
      <xdr:colOff>63500</xdr:colOff>
      <xdr:row>39</xdr:row>
      <xdr:rowOff>29210</xdr:rowOff>
    </xdr:to>
    <xdr:cxnSp macro="">
      <xdr:nvCxnSpPr>
        <xdr:cNvPr id="744" name="直線コネクタ 743"/>
        <xdr:cNvCxnSpPr/>
      </xdr:nvCxnSpPr>
      <xdr:spPr>
        <a:xfrm flipV="1">
          <a:off x="19558000" y="6337300"/>
          <a:ext cx="762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xdr:rowOff>
    </xdr:from>
    <xdr:ext cx="378460" cy="247650"/>
    <xdr:sp macro="" textlink="">
      <xdr:nvSpPr>
        <xdr:cNvPr id="745" name="投資及び出資金平均値テキスト"/>
        <xdr:cNvSpPr txBox="1"/>
      </xdr:nvSpPr>
      <xdr:spPr>
        <a:xfrm>
          <a:off x="20370800" y="6122035"/>
          <a:ext cx="37846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150495</xdr:rowOff>
    </xdr:from>
    <xdr:to xmlns:xdr="http://schemas.openxmlformats.org/drawingml/2006/spreadsheetDrawing">
      <xdr:col>116</xdr:col>
      <xdr:colOff>114300</xdr:colOff>
      <xdr:row>38</xdr:row>
      <xdr:rowOff>83185</xdr:rowOff>
    </xdr:to>
    <xdr:sp macro="" textlink="">
      <xdr:nvSpPr>
        <xdr:cNvPr id="746" name="フローチャート: 判断 745"/>
        <xdr:cNvSpPr/>
      </xdr:nvSpPr>
      <xdr:spPr>
        <a:xfrm>
          <a:off x="20269200" y="6265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6350</xdr:rowOff>
    </xdr:from>
    <xdr:to xmlns:xdr="http://schemas.openxmlformats.org/drawingml/2006/spreadsheetDrawing">
      <xdr:col>111</xdr:col>
      <xdr:colOff>174625</xdr:colOff>
      <xdr:row>39</xdr:row>
      <xdr:rowOff>29210</xdr:rowOff>
    </xdr:to>
    <xdr:cxnSp macro="">
      <xdr:nvCxnSpPr>
        <xdr:cNvPr id="747" name="直線コネクタ 746"/>
        <xdr:cNvCxnSpPr/>
      </xdr:nvCxnSpPr>
      <xdr:spPr>
        <a:xfrm>
          <a:off x="18735675" y="645160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113030</xdr:rowOff>
    </xdr:from>
    <xdr:to xmlns:xdr="http://schemas.openxmlformats.org/drawingml/2006/spreadsheetDrawing">
      <xdr:col>112</xdr:col>
      <xdr:colOff>38100</xdr:colOff>
      <xdr:row>38</xdr:row>
      <xdr:rowOff>45720</xdr:rowOff>
    </xdr:to>
    <xdr:sp macro="" textlink="">
      <xdr:nvSpPr>
        <xdr:cNvPr id="748" name="フローチャート: 判断 747"/>
        <xdr:cNvSpPr/>
      </xdr:nvSpPr>
      <xdr:spPr>
        <a:xfrm>
          <a:off x="19510375" y="6228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61595</xdr:rowOff>
    </xdr:from>
    <xdr:ext cx="378460" cy="244475"/>
    <xdr:sp macro="" textlink="">
      <xdr:nvSpPr>
        <xdr:cNvPr id="749" name="テキスト ボックス 748"/>
        <xdr:cNvSpPr txBox="1"/>
      </xdr:nvSpPr>
      <xdr:spPr>
        <a:xfrm>
          <a:off x="19383375" y="601154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6350</xdr:rowOff>
    </xdr:from>
    <xdr:to xmlns:xdr="http://schemas.openxmlformats.org/drawingml/2006/spreadsheetDrawing">
      <xdr:col>107</xdr:col>
      <xdr:colOff>50800</xdr:colOff>
      <xdr:row>39</xdr:row>
      <xdr:rowOff>62865</xdr:rowOff>
    </xdr:to>
    <xdr:cxnSp macro="">
      <xdr:nvCxnSpPr>
        <xdr:cNvPr id="750" name="直線コネクタ 749"/>
        <xdr:cNvCxnSpPr/>
      </xdr:nvCxnSpPr>
      <xdr:spPr>
        <a:xfrm flipV="1">
          <a:off x="17926050" y="6451600"/>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27305</xdr:rowOff>
    </xdr:to>
    <xdr:sp macro="" textlink="">
      <xdr:nvSpPr>
        <xdr:cNvPr id="751" name="フローチャート: 判断 750"/>
        <xdr:cNvSpPr/>
      </xdr:nvSpPr>
      <xdr:spPr>
        <a:xfrm>
          <a:off x="18684875" y="6209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42545</xdr:rowOff>
    </xdr:from>
    <xdr:ext cx="373380" cy="249555"/>
    <xdr:sp macro="" textlink="">
      <xdr:nvSpPr>
        <xdr:cNvPr id="752" name="テキスト ボックス 751"/>
        <xdr:cNvSpPr txBox="1"/>
      </xdr:nvSpPr>
      <xdr:spPr>
        <a:xfrm>
          <a:off x="18562320" y="599249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121285</xdr:rowOff>
    </xdr:from>
    <xdr:to xmlns:xdr="http://schemas.openxmlformats.org/drawingml/2006/spreadsheetDrawing">
      <xdr:col>102</xdr:col>
      <xdr:colOff>114300</xdr:colOff>
      <xdr:row>39</xdr:row>
      <xdr:rowOff>62865</xdr:rowOff>
    </xdr:to>
    <xdr:cxnSp macro="">
      <xdr:nvCxnSpPr>
        <xdr:cNvPr id="753" name="直線コネクタ 752"/>
        <xdr:cNvCxnSpPr/>
      </xdr:nvCxnSpPr>
      <xdr:spPr>
        <a:xfrm>
          <a:off x="17113250" y="6401435"/>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31115</xdr:rowOff>
    </xdr:from>
    <xdr:to xmlns:xdr="http://schemas.openxmlformats.org/drawingml/2006/spreadsheetDrawing">
      <xdr:col>102</xdr:col>
      <xdr:colOff>165100</xdr:colOff>
      <xdr:row>37</xdr:row>
      <xdr:rowOff>128905</xdr:rowOff>
    </xdr:to>
    <xdr:sp macro="" textlink="">
      <xdr:nvSpPr>
        <xdr:cNvPr id="754" name="フローチャート: 判断 753"/>
        <xdr:cNvSpPr/>
      </xdr:nvSpPr>
      <xdr:spPr>
        <a:xfrm>
          <a:off x="1787525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144780</xdr:rowOff>
    </xdr:from>
    <xdr:ext cx="464820" cy="249555"/>
    <xdr:sp macro="" textlink="">
      <xdr:nvSpPr>
        <xdr:cNvPr id="755" name="テキスト ボックス 754"/>
        <xdr:cNvSpPr txBox="1"/>
      </xdr:nvSpPr>
      <xdr:spPr>
        <a:xfrm>
          <a:off x="17706975" y="59296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43815</xdr:rowOff>
    </xdr:from>
    <xdr:to xmlns:xdr="http://schemas.openxmlformats.org/drawingml/2006/spreadsheetDrawing">
      <xdr:col>98</xdr:col>
      <xdr:colOff>38100</xdr:colOff>
      <xdr:row>37</xdr:row>
      <xdr:rowOff>141605</xdr:rowOff>
    </xdr:to>
    <xdr:sp macro="" textlink="">
      <xdr:nvSpPr>
        <xdr:cNvPr id="756" name="フローチャート: 判断 755"/>
        <xdr:cNvSpPr/>
      </xdr:nvSpPr>
      <xdr:spPr>
        <a:xfrm>
          <a:off x="17065625" y="6158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158115</xdr:rowOff>
    </xdr:from>
    <xdr:ext cx="464820" cy="246380"/>
    <xdr:sp macro="" textlink="">
      <xdr:nvSpPr>
        <xdr:cNvPr id="757" name="テキスト ボックス 756"/>
        <xdr:cNvSpPr txBox="1"/>
      </xdr:nvSpPr>
      <xdr:spPr>
        <a:xfrm>
          <a:off x="16897350" y="594296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8" name="テキスト ボックス 757"/>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9" name="テキスト ボックス 758"/>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0" name="テキスト ボックス 759"/>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1" name="テキスト ボックス 760"/>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2" name="テキスト ボックス 761"/>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105410</xdr:rowOff>
    </xdr:to>
    <xdr:sp macro="" textlink="">
      <xdr:nvSpPr>
        <xdr:cNvPr id="763" name="楕円 762"/>
        <xdr:cNvSpPr/>
      </xdr:nvSpPr>
      <xdr:spPr>
        <a:xfrm>
          <a:off x="20269200" y="628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153035</xdr:rowOff>
    </xdr:from>
    <xdr:ext cx="378460" cy="246380"/>
    <xdr:sp macro="" textlink="">
      <xdr:nvSpPr>
        <xdr:cNvPr id="764" name="投資及び出資金該当値テキスト"/>
        <xdr:cNvSpPr txBox="1"/>
      </xdr:nvSpPr>
      <xdr:spPr>
        <a:xfrm>
          <a:off x="20370800" y="626808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78105</xdr:rowOff>
    </xdr:to>
    <xdr:sp macro="" textlink="">
      <xdr:nvSpPr>
        <xdr:cNvPr id="765" name="楕円 764"/>
        <xdr:cNvSpPr/>
      </xdr:nvSpPr>
      <xdr:spPr>
        <a:xfrm>
          <a:off x="19510375" y="642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69850</xdr:rowOff>
    </xdr:from>
    <xdr:ext cx="378460" cy="249555"/>
    <xdr:sp macro="" textlink="">
      <xdr:nvSpPr>
        <xdr:cNvPr id="766" name="テキスト ボックス 765"/>
        <xdr:cNvSpPr txBox="1"/>
      </xdr:nvSpPr>
      <xdr:spPr>
        <a:xfrm>
          <a:off x="19383375" y="65151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123190</xdr:rowOff>
    </xdr:from>
    <xdr:to xmlns:xdr="http://schemas.openxmlformats.org/drawingml/2006/spreadsheetDrawing">
      <xdr:col>107</xdr:col>
      <xdr:colOff>101600</xdr:colOff>
      <xdr:row>39</xdr:row>
      <xdr:rowOff>55880</xdr:rowOff>
    </xdr:to>
    <xdr:sp macro="" textlink="">
      <xdr:nvSpPr>
        <xdr:cNvPr id="767" name="楕円 766"/>
        <xdr:cNvSpPr/>
      </xdr:nvSpPr>
      <xdr:spPr>
        <a:xfrm>
          <a:off x="18684875" y="640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46990</xdr:rowOff>
    </xdr:from>
    <xdr:ext cx="373380" cy="249555"/>
    <xdr:sp macro="" textlink="">
      <xdr:nvSpPr>
        <xdr:cNvPr id="768" name="テキスト ボックス 767"/>
        <xdr:cNvSpPr txBox="1"/>
      </xdr:nvSpPr>
      <xdr:spPr>
        <a:xfrm>
          <a:off x="18562320" y="649224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111760</xdr:rowOff>
    </xdr:to>
    <xdr:sp macro="" textlink="">
      <xdr:nvSpPr>
        <xdr:cNvPr id="769" name="楕円 768"/>
        <xdr:cNvSpPr/>
      </xdr:nvSpPr>
      <xdr:spPr>
        <a:xfrm>
          <a:off x="1787525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103505</xdr:rowOff>
    </xdr:from>
    <xdr:ext cx="373380" cy="249555"/>
    <xdr:sp macro="" textlink="">
      <xdr:nvSpPr>
        <xdr:cNvPr id="770" name="テキスト ボックス 769"/>
        <xdr:cNvSpPr txBox="1"/>
      </xdr:nvSpPr>
      <xdr:spPr>
        <a:xfrm>
          <a:off x="17752695" y="654875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71755</xdr:rowOff>
    </xdr:from>
    <xdr:to xmlns:xdr="http://schemas.openxmlformats.org/drawingml/2006/spreadsheetDrawing">
      <xdr:col>98</xdr:col>
      <xdr:colOff>38100</xdr:colOff>
      <xdr:row>39</xdr:row>
      <xdr:rowOff>5080</xdr:rowOff>
    </xdr:to>
    <xdr:sp macro="" textlink="">
      <xdr:nvSpPr>
        <xdr:cNvPr id="771" name="楕円 770"/>
        <xdr:cNvSpPr/>
      </xdr:nvSpPr>
      <xdr:spPr>
        <a:xfrm>
          <a:off x="17065625" y="63519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161290</xdr:rowOff>
    </xdr:from>
    <xdr:ext cx="378460" cy="244475"/>
    <xdr:sp macro="" textlink="">
      <xdr:nvSpPr>
        <xdr:cNvPr id="772" name="テキスト ボックス 771"/>
        <xdr:cNvSpPr txBox="1"/>
      </xdr:nvSpPr>
      <xdr:spPr>
        <a:xfrm>
          <a:off x="16938625" y="644144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3" name="正方形/長方形 772"/>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4" name="正方形/長方形 773"/>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6" name="正方形/長方形 775"/>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8" name="正方形/長方形 777"/>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0" name="正方形/長方形 779"/>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265"/>
    <xdr:sp macro="" textlink="">
      <xdr:nvSpPr>
        <xdr:cNvPr id="781" name="テキスト ボックス 780"/>
        <xdr:cNvSpPr txBox="1"/>
      </xdr:nvSpPr>
      <xdr:spPr>
        <a:xfrm>
          <a:off x="167417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2" name="直線コネクタ 781"/>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83" name="直線コネクタ 782"/>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6380"/>
    <xdr:sp macro="" textlink="">
      <xdr:nvSpPr>
        <xdr:cNvPr id="784" name="テキスト ボックス 783"/>
        <xdr:cNvSpPr txBox="1"/>
      </xdr:nvSpPr>
      <xdr:spPr>
        <a:xfrm>
          <a:off x="16546830" y="9705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85" name="直線コネクタ 784"/>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2280" cy="247650"/>
    <xdr:sp macro="" textlink="">
      <xdr:nvSpPr>
        <xdr:cNvPr id="786" name="テキスト ボックス 785"/>
        <xdr:cNvSpPr txBox="1"/>
      </xdr:nvSpPr>
      <xdr:spPr>
        <a:xfrm>
          <a:off x="16344265" y="9390380"/>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87" name="直線コネクタ 786"/>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2280" cy="246380"/>
    <xdr:sp macro="" textlink="">
      <xdr:nvSpPr>
        <xdr:cNvPr id="788" name="テキスト ボックス 787"/>
        <xdr:cNvSpPr txBox="1"/>
      </xdr:nvSpPr>
      <xdr:spPr>
        <a:xfrm>
          <a:off x="16344265" y="9076690"/>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9" name="直線コネクタ 788"/>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2280" cy="247650"/>
    <xdr:sp macro="" textlink="">
      <xdr:nvSpPr>
        <xdr:cNvPr id="790" name="テキスト ボックス 789"/>
        <xdr:cNvSpPr txBox="1"/>
      </xdr:nvSpPr>
      <xdr:spPr>
        <a:xfrm>
          <a:off x="16344265" y="87623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91" name="直線コネクタ 790"/>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26415" cy="245745"/>
    <xdr:sp macro="" textlink="">
      <xdr:nvSpPr>
        <xdr:cNvPr id="792" name="テキスト ボックス 791"/>
        <xdr:cNvSpPr txBox="1"/>
      </xdr:nvSpPr>
      <xdr:spPr>
        <a:xfrm>
          <a:off x="16280130" y="844804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93" name="直線コネクタ 792"/>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26415" cy="249555"/>
    <xdr:sp macro="" textlink="">
      <xdr:nvSpPr>
        <xdr:cNvPr id="794" name="テキスト ボックス 793"/>
        <xdr:cNvSpPr txBox="1"/>
      </xdr:nvSpPr>
      <xdr:spPr>
        <a:xfrm>
          <a:off x="16280130" y="8133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5" name="直線コネクタ 794"/>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6415" cy="244475"/>
    <xdr:sp macro="" textlink="">
      <xdr:nvSpPr>
        <xdr:cNvPr id="796" name="テキスト ボックス 795"/>
        <xdr:cNvSpPr txBox="1"/>
      </xdr:nvSpPr>
      <xdr:spPr>
        <a:xfrm>
          <a:off x="1628013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7"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15240</xdr:rowOff>
    </xdr:from>
    <xdr:to xmlns:xdr="http://schemas.openxmlformats.org/drawingml/2006/spreadsheetDrawing">
      <xdr:col>116</xdr:col>
      <xdr:colOff>62865</xdr:colOff>
      <xdr:row>59</xdr:row>
      <xdr:rowOff>95250</xdr:rowOff>
    </xdr:to>
    <xdr:cxnSp macro="">
      <xdr:nvCxnSpPr>
        <xdr:cNvPr id="798" name="直線コネクタ 797"/>
        <xdr:cNvCxnSpPr/>
      </xdr:nvCxnSpPr>
      <xdr:spPr>
        <a:xfrm flipV="1">
          <a:off x="20318095" y="84416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99060</xdr:rowOff>
    </xdr:from>
    <xdr:ext cx="249555" cy="249555"/>
    <xdr:sp macro="" textlink="">
      <xdr:nvSpPr>
        <xdr:cNvPr id="799" name="貸付金最小値テキスト"/>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800" name="直線コネクタ 799"/>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128905</xdr:rowOff>
    </xdr:from>
    <xdr:ext cx="534670" cy="244475"/>
    <xdr:sp macro="" textlink="">
      <xdr:nvSpPr>
        <xdr:cNvPr id="801" name="貸付金最大値テキスト"/>
        <xdr:cNvSpPr txBox="1"/>
      </xdr:nvSpPr>
      <xdr:spPr>
        <a:xfrm>
          <a:off x="20370800" y="82251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15240</xdr:rowOff>
    </xdr:from>
    <xdr:to xmlns:xdr="http://schemas.openxmlformats.org/drawingml/2006/spreadsheetDrawing">
      <xdr:col>116</xdr:col>
      <xdr:colOff>152400</xdr:colOff>
      <xdr:row>51</xdr:row>
      <xdr:rowOff>15240</xdr:rowOff>
    </xdr:to>
    <xdr:cxnSp macro="">
      <xdr:nvCxnSpPr>
        <xdr:cNvPr id="802" name="直線コネクタ 801"/>
        <xdr:cNvCxnSpPr/>
      </xdr:nvCxnSpPr>
      <xdr:spPr>
        <a:xfrm>
          <a:off x="20246975" y="8441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143510</xdr:rowOff>
    </xdr:from>
    <xdr:to xmlns:xdr="http://schemas.openxmlformats.org/drawingml/2006/spreadsheetDrawing">
      <xdr:col>116</xdr:col>
      <xdr:colOff>63500</xdr:colOff>
      <xdr:row>59</xdr:row>
      <xdr:rowOff>84455</xdr:rowOff>
    </xdr:to>
    <xdr:cxnSp macro="">
      <xdr:nvCxnSpPr>
        <xdr:cNvPr id="803" name="直線コネクタ 802"/>
        <xdr:cNvCxnSpPr/>
      </xdr:nvCxnSpPr>
      <xdr:spPr>
        <a:xfrm>
          <a:off x="19558000" y="9725660"/>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19685</xdr:rowOff>
    </xdr:from>
    <xdr:ext cx="469900" cy="244475"/>
    <xdr:sp macro="" textlink="">
      <xdr:nvSpPr>
        <xdr:cNvPr id="804" name="貸付金平均値テキスト"/>
        <xdr:cNvSpPr txBox="1"/>
      </xdr:nvSpPr>
      <xdr:spPr>
        <a:xfrm>
          <a:off x="20370800" y="943673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162560</xdr:rowOff>
    </xdr:from>
    <xdr:to xmlns:xdr="http://schemas.openxmlformats.org/drawingml/2006/spreadsheetDrawing">
      <xdr:col>116</xdr:col>
      <xdr:colOff>114300</xdr:colOff>
      <xdr:row>58</xdr:row>
      <xdr:rowOff>95250</xdr:rowOff>
    </xdr:to>
    <xdr:sp macro="" textlink="">
      <xdr:nvSpPr>
        <xdr:cNvPr id="805" name="フローチャート: 判断 804"/>
        <xdr:cNvSpPr/>
      </xdr:nvSpPr>
      <xdr:spPr>
        <a:xfrm>
          <a:off x="20269200" y="957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137795</xdr:rowOff>
    </xdr:from>
    <xdr:to xmlns:xdr="http://schemas.openxmlformats.org/drawingml/2006/spreadsheetDrawing">
      <xdr:col>111</xdr:col>
      <xdr:colOff>174625</xdr:colOff>
      <xdr:row>58</xdr:row>
      <xdr:rowOff>143510</xdr:rowOff>
    </xdr:to>
    <xdr:cxnSp macro="">
      <xdr:nvCxnSpPr>
        <xdr:cNvPr id="806" name="直線コネクタ 805"/>
        <xdr:cNvCxnSpPr/>
      </xdr:nvCxnSpPr>
      <xdr:spPr>
        <a:xfrm>
          <a:off x="18735675" y="9554845"/>
          <a:ext cx="822325"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163830</xdr:rowOff>
    </xdr:from>
    <xdr:to xmlns:xdr="http://schemas.openxmlformats.org/drawingml/2006/spreadsheetDrawing">
      <xdr:col>112</xdr:col>
      <xdr:colOff>38100</xdr:colOff>
      <xdr:row>58</xdr:row>
      <xdr:rowOff>96520</xdr:rowOff>
    </xdr:to>
    <xdr:sp macro="" textlink="">
      <xdr:nvSpPr>
        <xdr:cNvPr id="807" name="フローチャート: 判断 806"/>
        <xdr:cNvSpPr/>
      </xdr:nvSpPr>
      <xdr:spPr>
        <a:xfrm>
          <a:off x="1951037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112395</xdr:rowOff>
    </xdr:from>
    <xdr:ext cx="464820" cy="249555"/>
    <xdr:sp macro="" textlink="">
      <xdr:nvSpPr>
        <xdr:cNvPr id="808" name="テキスト ボックス 807"/>
        <xdr:cNvSpPr txBox="1"/>
      </xdr:nvSpPr>
      <xdr:spPr>
        <a:xfrm>
          <a:off x="19342100" y="93643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67310</xdr:rowOff>
    </xdr:from>
    <xdr:to xmlns:xdr="http://schemas.openxmlformats.org/drawingml/2006/spreadsheetDrawing">
      <xdr:col>107</xdr:col>
      <xdr:colOff>50800</xdr:colOff>
      <xdr:row>57</xdr:row>
      <xdr:rowOff>137795</xdr:rowOff>
    </xdr:to>
    <xdr:cxnSp macro="">
      <xdr:nvCxnSpPr>
        <xdr:cNvPr id="809" name="直線コネクタ 808"/>
        <xdr:cNvCxnSpPr/>
      </xdr:nvCxnSpPr>
      <xdr:spPr>
        <a:xfrm>
          <a:off x="17926050" y="9484360"/>
          <a:ext cx="8096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141605</xdr:rowOff>
    </xdr:from>
    <xdr:to xmlns:xdr="http://schemas.openxmlformats.org/drawingml/2006/spreadsheetDrawing">
      <xdr:col>107</xdr:col>
      <xdr:colOff>101600</xdr:colOff>
      <xdr:row>58</xdr:row>
      <xdr:rowOff>74295</xdr:rowOff>
    </xdr:to>
    <xdr:sp macro="" textlink="">
      <xdr:nvSpPr>
        <xdr:cNvPr id="810" name="フローチャート: 判断 809"/>
        <xdr:cNvSpPr/>
      </xdr:nvSpPr>
      <xdr:spPr>
        <a:xfrm>
          <a:off x="18684875" y="9558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66040</xdr:rowOff>
    </xdr:from>
    <xdr:ext cx="464820" cy="249555"/>
    <xdr:sp macro="" textlink="">
      <xdr:nvSpPr>
        <xdr:cNvPr id="811" name="テキスト ボックス 810"/>
        <xdr:cNvSpPr txBox="1"/>
      </xdr:nvSpPr>
      <xdr:spPr>
        <a:xfrm>
          <a:off x="18516600" y="964819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121920</xdr:rowOff>
    </xdr:from>
    <xdr:to xmlns:xdr="http://schemas.openxmlformats.org/drawingml/2006/spreadsheetDrawing">
      <xdr:col>102</xdr:col>
      <xdr:colOff>114300</xdr:colOff>
      <xdr:row>57</xdr:row>
      <xdr:rowOff>67310</xdr:rowOff>
    </xdr:to>
    <xdr:cxnSp macro="">
      <xdr:nvCxnSpPr>
        <xdr:cNvPr id="812" name="直線コネクタ 811"/>
        <xdr:cNvCxnSpPr/>
      </xdr:nvCxnSpPr>
      <xdr:spPr>
        <a:xfrm>
          <a:off x="17113250" y="9373870"/>
          <a:ext cx="8128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120650</xdr:rowOff>
    </xdr:from>
    <xdr:to xmlns:xdr="http://schemas.openxmlformats.org/drawingml/2006/spreadsheetDrawing">
      <xdr:col>102</xdr:col>
      <xdr:colOff>165100</xdr:colOff>
      <xdr:row>58</xdr:row>
      <xdr:rowOff>53340</xdr:rowOff>
    </xdr:to>
    <xdr:sp macro="" textlink="">
      <xdr:nvSpPr>
        <xdr:cNvPr id="813" name="フローチャート: 判断 812"/>
        <xdr:cNvSpPr/>
      </xdr:nvSpPr>
      <xdr:spPr>
        <a:xfrm>
          <a:off x="1787525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44450</xdr:rowOff>
    </xdr:from>
    <xdr:ext cx="464820" cy="249555"/>
    <xdr:sp macro="" textlink="">
      <xdr:nvSpPr>
        <xdr:cNvPr id="814" name="テキスト ボックス 813"/>
        <xdr:cNvSpPr txBox="1"/>
      </xdr:nvSpPr>
      <xdr:spPr>
        <a:xfrm>
          <a:off x="17706975" y="962660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111760</xdr:rowOff>
    </xdr:from>
    <xdr:to xmlns:xdr="http://schemas.openxmlformats.org/drawingml/2006/spreadsheetDrawing">
      <xdr:col>98</xdr:col>
      <xdr:colOff>38100</xdr:colOff>
      <xdr:row>58</xdr:row>
      <xdr:rowOff>44450</xdr:rowOff>
    </xdr:to>
    <xdr:sp macro="" textlink="">
      <xdr:nvSpPr>
        <xdr:cNvPr id="815" name="フローチャート: 判断 814"/>
        <xdr:cNvSpPr/>
      </xdr:nvSpPr>
      <xdr:spPr>
        <a:xfrm>
          <a:off x="17065625" y="9528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36195</xdr:rowOff>
    </xdr:from>
    <xdr:ext cx="464820" cy="249555"/>
    <xdr:sp macro="" textlink="">
      <xdr:nvSpPr>
        <xdr:cNvPr id="816" name="テキスト ボックス 815"/>
        <xdr:cNvSpPr txBox="1"/>
      </xdr:nvSpPr>
      <xdr:spPr>
        <a:xfrm>
          <a:off x="16897350" y="96183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7" name="テキスト ボックス 816"/>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8" name="テキスト ボックス 817"/>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9" name="テキスト ボックス 818"/>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0" name="テキスト ボックス 819"/>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1" name="テキスト ボックス 820"/>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35560</xdr:rowOff>
    </xdr:from>
    <xdr:to xmlns:xdr="http://schemas.openxmlformats.org/drawingml/2006/spreadsheetDrawing">
      <xdr:col>116</xdr:col>
      <xdr:colOff>114300</xdr:colOff>
      <xdr:row>59</xdr:row>
      <xdr:rowOff>133350</xdr:rowOff>
    </xdr:to>
    <xdr:sp macro="" textlink="">
      <xdr:nvSpPr>
        <xdr:cNvPr id="822" name="楕円 821"/>
        <xdr:cNvSpPr/>
      </xdr:nvSpPr>
      <xdr:spPr>
        <a:xfrm>
          <a:off x="20269200" y="978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118745</xdr:rowOff>
    </xdr:from>
    <xdr:ext cx="378460" cy="244475"/>
    <xdr:sp macro="" textlink="">
      <xdr:nvSpPr>
        <xdr:cNvPr id="823" name="貸付金該当値テキスト"/>
        <xdr:cNvSpPr txBox="1"/>
      </xdr:nvSpPr>
      <xdr:spPr>
        <a:xfrm>
          <a:off x="20370800" y="97008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94615</xdr:rowOff>
    </xdr:from>
    <xdr:to xmlns:xdr="http://schemas.openxmlformats.org/drawingml/2006/spreadsheetDrawing">
      <xdr:col>112</xdr:col>
      <xdr:colOff>38100</xdr:colOff>
      <xdr:row>59</xdr:row>
      <xdr:rowOff>27940</xdr:rowOff>
    </xdr:to>
    <xdr:sp macro="" textlink="">
      <xdr:nvSpPr>
        <xdr:cNvPr id="824" name="楕円 823"/>
        <xdr:cNvSpPr/>
      </xdr:nvSpPr>
      <xdr:spPr>
        <a:xfrm>
          <a:off x="19510375" y="96767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19050</xdr:rowOff>
    </xdr:from>
    <xdr:ext cx="464820" cy="244475"/>
    <xdr:sp macro="" textlink="">
      <xdr:nvSpPr>
        <xdr:cNvPr id="825" name="テキスト ボックス 824"/>
        <xdr:cNvSpPr txBox="1"/>
      </xdr:nvSpPr>
      <xdr:spPr>
        <a:xfrm>
          <a:off x="19342100" y="976630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88900</xdr:rowOff>
    </xdr:from>
    <xdr:to xmlns:xdr="http://schemas.openxmlformats.org/drawingml/2006/spreadsheetDrawing">
      <xdr:col>107</xdr:col>
      <xdr:colOff>101600</xdr:colOff>
      <xdr:row>58</xdr:row>
      <xdr:rowOff>21590</xdr:rowOff>
    </xdr:to>
    <xdr:sp macro="" textlink="">
      <xdr:nvSpPr>
        <xdr:cNvPr id="826" name="楕円 825"/>
        <xdr:cNvSpPr/>
      </xdr:nvSpPr>
      <xdr:spPr>
        <a:xfrm>
          <a:off x="18684875"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38100</xdr:rowOff>
    </xdr:from>
    <xdr:ext cx="464820" cy="249555"/>
    <xdr:sp macro="" textlink="">
      <xdr:nvSpPr>
        <xdr:cNvPr id="827" name="テキスト ボックス 826"/>
        <xdr:cNvSpPr txBox="1"/>
      </xdr:nvSpPr>
      <xdr:spPr>
        <a:xfrm>
          <a:off x="18516600" y="92900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18415</xdr:rowOff>
    </xdr:from>
    <xdr:to xmlns:xdr="http://schemas.openxmlformats.org/drawingml/2006/spreadsheetDrawing">
      <xdr:col>102</xdr:col>
      <xdr:colOff>165100</xdr:colOff>
      <xdr:row>57</xdr:row>
      <xdr:rowOff>116205</xdr:rowOff>
    </xdr:to>
    <xdr:sp macro="" textlink="">
      <xdr:nvSpPr>
        <xdr:cNvPr id="828" name="楕円 827"/>
        <xdr:cNvSpPr/>
      </xdr:nvSpPr>
      <xdr:spPr>
        <a:xfrm>
          <a:off x="17875250" y="9435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132080</xdr:rowOff>
    </xdr:from>
    <xdr:ext cx="464820" cy="249555"/>
    <xdr:sp macro="" textlink="">
      <xdr:nvSpPr>
        <xdr:cNvPr id="829" name="テキスト ボックス 828"/>
        <xdr:cNvSpPr txBox="1"/>
      </xdr:nvSpPr>
      <xdr:spPr>
        <a:xfrm>
          <a:off x="17706975" y="92189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72390</xdr:rowOff>
    </xdr:from>
    <xdr:to xmlns:xdr="http://schemas.openxmlformats.org/drawingml/2006/spreadsheetDrawing">
      <xdr:col>98</xdr:col>
      <xdr:colOff>38100</xdr:colOff>
      <xdr:row>57</xdr:row>
      <xdr:rowOff>5715</xdr:rowOff>
    </xdr:to>
    <xdr:sp macro="" textlink="">
      <xdr:nvSpPr>
        <xdr:cNvPr id="830" name="楕円 829"/>
        <xdr:cNvSpPr/>
      </xdr:nvSpPr>
      <xdr:spPr>
        <a:xfrm>
          <a:off x="17065625" y="9324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21590</xdr:rowOff>
    </xdr:from>
    <xdr:ext cx="464820" cy="245745"/>
    <xdr:sp macro="" textlink="">
      <xdr:nvSpPr>
        <xdr:cNvPr id="831" name="テキスト ボックス 830"/>
        <xdr:cNvSpPr txBox="1"/>
      </xdr:nvSpPr>
      <xdr:spPr>
        <a:xfrm>
          <a:off x="16897350" y="910844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2" name="正方形/長方形 831"/>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3" name="正方形/長方形 832"/>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5" name="正方形/長方形 834"/>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7" name="正方形/長方形 836"/>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正方形/長方形 838"/>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5265"/>
    <xdr:sp macro="" textlink="">
      <xdr:nvSpPr>
        <xdr:cNvPr id="840" name="テキスト ボックス 839"/>
        <xdr:cNvSpPr txBox="1"/>
      </xdr:nvSpPr>
      <xdr:spPr>
        <a:xfrm>
          <a:off x="167417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1" name="直線コネクタ 840"/>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26415" cy="247650"/>
    <xdr:sp macro="" textlink="">
      <xdr:nvSpPr>
        <xdr:cNvPr id="842" name="テキスト ボックス 841"/>
        <xdr:cNvSpPr txBox="1"/>
      </xdr:nvSpPr>
      <xdr:spPr>
        <a:xfrm>
          <a:off x="16280130" y="13321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43" name="直線コネクタ 842"/>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162560</xdr:rowOff>
    </xdr:from>
    <xdr:ext cx="526415" cy="244475"/>
    <xdr:sp macro="" textlink="">
      <xdr:nvSpPr>
        <xdr:cNvPr id="844" name="テキスト ボックス 843"/>
        <xdr:cNvSpPr txBox="1"/>
      </xdr:nvSpPr>
      <xdr:spPr>
        <a:xfrm>
          <a:off x="16280130" y="128816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5" name="直線コネクタ 844"/>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52705</xdr:rowOff>
    </xdr:from>
    <xdr:ext cx="526415" cy="244475"/>
    <xdr:sp macro="" textlink="">
      <xdr:nvSpPr>
        <xdr:cNvPr id="846" name="テキスト ボックス 845"/>
        <xdr:cNvSpPr txBox="1"/>
      </xdr:nvSpPr>
      <xdr:spPr>
        <a:xfrm>
          <a:off x="1628013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79375</xdr:rowOff>
    </xdr:from>
    <xdr:to xmlns:xdr="http://schemas.openxmlformats.org/drawingml/2006/spreadsheetDrawing">
      <xdr:col>120</xdr:col>
      <xdr:colOff>114300</xdr:colOff>
      <xdr:row>73</xdr:row>
      <xdr:rowOff>79375</xdr:rowOff>
    </xdr:to>
    <xdr:cxnSp macro="">
      <xdr:nvCxnSpPr>
        <xdr:cNvPr id="847" name="直線コネクタ 846"/>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107315</xdr:rowOff>
    </xdr:from>
    <xdr:ext cx="526415" cy="247650"/>
    <xdr:sp macro="" textlink="">
      <xdr:nvSpPr>
        <xdr:cNvPr id="848" name="テキスト ボックス 847"/>
        <xdr:cNvSpPr txBox="1"/>
      </xdr:nvSpPr>
      <xdr:spPr>
        <a:xfrm>
          <a:off x="16280130" y="12000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134620</xdr:rowOff>
    </xdr:from>
    <xdr:to xmlns:xdr="http://schemas.openxmlformats.org/drawingml/2006/spreadsheetDrawing">
      <xdr:col>120</xdr:col>
      <xdr:colOff>114300</xdr:colOff>
      <xdr:row>70</xdr:row>
      <xdr:rowOff>134620</xdr:rowOff>
    </xdr:to>
    <xdr:cxnSp macro="">
      <xdr:nvCxnSpPr>
        <xdr:cNvPr id="849" name="直線コネクタ 848"/>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162560</xdr:rowOff>
    </xdr:from>
    <xdr:ext cx="526415" cy="244475"/>
    <xdr:sp macro="" textlink="">
      <xdr:nvSpPr>
        <xdr:cNvPr id="850" name="テキスト ボックス 849"/>
        <xdr:cNvSpPr txBox="1"/>
      </xdr:nvSpPr>
      <xdr:spPr>
        <a:xfrm>
          <a:off x="1628013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1" name="直線コネクタ 850"/>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26415" cy="244475"/>
    <xdr:sp macro="" textlink="">
      <xdr:nvSpPr>
        <xdr:cNvPr id="852" name="テキスト ボックス 851"/>
        <xdr:cNvSpPr txBox="1"/>
      </xdr:nvSpPr>
      <xdr:spPr>
        <a:xfrm>
          <a:off x="162801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3"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19685</xdr:rowOff>
    </xdr:from>
    <xdr:to xmlns:xdr="http://schemas.openxmlformats.org/drawingml/2006/spreadsheetDrawing">
      <xdr:col>116</xdr:col>
      <xdr:colOff>62865</xdr:colOff>
      <xdr:row>77</xdr:row>
      <xdr:rowOff>60960</xdr:rowOff>
    </xdr:to>
    <xdr:cxnSp macro="">
      <xdr:nvCxnSpPr>
        <xdr:cNvPr id="854" name="直線コネクタ 853"/>
        <xdr:cNvCxnSpPr/>
      </xdr:nvCxnSpPr>
      <xdr:spPr>
        <a:xfrm flipV="1">
          <a:off x="20318095" y="11748135"/>
          <a:ext cx="1270" cy="1031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64135</xdr:rowOff>
    </xdr:from>
    <xdr:ext cx="534670" cy="244475"/>
    <xdr:sp macro="" textlink="">
      <xdr:nvSpPr>
        <xdr:cNvPr id="855" name="繰出金最小値テキスト"/>
        <xdr:cNvSpPr txBox="1"/>
      </xdr:nvSpPr>
      <xdr:spPr>
        <a:xfrm>
          <a:off x="20370800" y="1278318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60960</xdr:rowOff>
    </xdr:from>
    <xdr:to xmlns:xdr="http://schemas.openxmlformats.org/drawingml/2006/spreadsheetDrawing">
      <xdr:col>116</xdr:col>
      <xdr:colOff>152400</xdr:colOff>
      <xdr:row>77</xdr:row>
      <xdr:rowOff>60960</xdr:rowOff>
    </xdr:to>
    <xdr:cxnSp macro="">
      <xdr:nvCxnSpPr>
        <xdr:cNvPr id="856" name="直線コネクタ 855"/>
        <xdr:cNvCxnSpPr/>
      </xdr:nvCxnSpPr>
      <xdr:spPr>
        <a:xfrm>
          <a:off x="20246975" y="1278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133350</xdr:rowOff>
    </xdr:from>
    <xdr:ext cx="534670" cy="249555"/>
    <xdr:sp macro="" textlink="">
      <xdr:nvSpPr>
        <xdr:cNvPr id="857" name="繰出金最大値テキスト"/>
        <xdr:cNvSpPr txBox="1"/>
      </xdr:nvSpPr>
      <xdr:spPr>
        <a:xfrm>
          <a:off x="20370800" y="115316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19685</xdr:rowOff>
    </xdr:from>
    <xdr:to xmlns:xdr="http://schemas.openxmlformats.org/drawingml/2006/spreadsheetDrawing">
      <xdr:col>116</xdr:col>
      <xdr:colOff>152400</xdr:colOff>
      <xdr:row>71</xdr:row>
      <xdr:rowOff>19685</xdr:rowOff>
    </xdr:to>
    <xdr:cxnSp macro="">
      <xdr:nvCxnSpPr>
        <xdr:cNvPr id="858" name="直線コネクタ 857"/>
        <xdr:cNvCxnSpPr/>
      </xdr:nvCxnSpPr>
      <xdr:spPr>
        <a:xfrm>
          <a:off x="20246975" y="1174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13970</xdr:rowOff>
    </xdr:from>
    <xdr:to xmlns:xdr="http://schemas.openxmlformats.org/drawingml/2006/spreadsheetDrawing">
      <xdr:col>116</xdr:col>
      <xdr:colOff>63500</xdr:colOff>
      <xdr:row>73</xdr:row>
      <xdr:rowOff>102235</xdr:rowOff>
    </xdr:to>
    <xdr:cxnSp macro="">
      <xdr:nvCxnSpPr>
        <xdr:cNvPr id="859" name="直線コネクタ 858"/>
        <xdr:cNvCxnSpPr/>
      </xdr:nvCxnSpPr>
      <xdr:spPr>
        <a:xfrm flipV="1">
          <a:off x="19558000" y="1207262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142240</xdr:rowOff>
    </xdr:from>
    <xdr:ext cx="534670" cy="248920"/>
    <xdr:sp macro="" textlink="">
      <xdr:nvSpPr>
        <xdr:cNvPr id="860" name="繰出金平均値テキスト"/>
        <xdr:cNvSpPr txBox="1"/>
      </xdr:nvSpPr>
      <xdr:spPr>
        <a:xfrm>
          <a:off x="20370800" y="122008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163195</xdr:rowOff>
    </xdr:from>
    <xdr:to xmlns:xdr="http://schemas.openxmlformats.org/drawingml/2006/spreadsheetDrawing">
      <xdr:col>116</xdr:col>
      <xdr:colOff>114300</xdr:colOff>
      <xdr:row>74</xdr:row>
      <xdr:rowOff>95885</xdr:rowOff>
    </xdr:to>
    <xdr:sp macro="" textlink="">
      <xdr:nvSpPr>
        <xdr:cNvPr id="861" name="フローチャート: 判断 860"/>
        <xdr:cNvSpPr/>
      </xdr:nvSpPr>
      <xdr:spPr>
        <a:xfrm>
          <a:off x="20269200" y="1222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102235</xdr:rowOff>
    </xdr:from>
    <xdr:to xmlns:xdr="http://schemas.openxmlformats.org/drawingml/2006/spreadsheetDrawing">
      <xdr:col>111</xdr:col>
      <xdr:colOff>174625</xdr:colOff>
      <xdr:row>73</xdr:row>
      <xdr:rowOff>121285</xdr:rowOff>
    </xdr:to>
    <xdr:cxnSp macro="">
      <xdr:nvCxnSpPr>
        <xdr:cNvPr id="862" name="直線コネクタ 861"/>
        <xdr:cNvCxnSpPr/>
      </xdr:nvCxnSpPr>
      <xdr:spPr>
        <a:xfrm flipV="1">
          <a:off x="18735675" y="1216088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99695</xdr:rowOff>
    </xdr:from>
    <xdr:to xmlns:xdr="http://schemas.openxmlformats.org/drawingml/2006/spreadsheetDrawing">
      <xdr:col>112</xdr:col>
      <xdr:colOff>38100</xdr:colOff>
      <xdr:row>75</xdr:row>
      <xdr:rowOff>32385</xdr:rowOff>
    </xdr:to>
    <xdr:sp macro="" textlink="">
      <xdr:nvSpPr>
        <xdr:cNvPr id="863" name="フローチャート: 判断 862"/>
        <xdr:cNvSpPr/>
      </xdr:nvSpPr>
      <xdr:spPr>
        <a:xfrm>
          <a:off x="19510375" y="1232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24130</xdr:rowOff>
    </xdr:from>
    <xdr:ext cx="529590" cy="246380"/>
    <xdr:sp macro="" textlink="">
      <xdr:nvSpPr>
        <xdr:cNvPr id="864" name="テキスト ボックス 863"/>
        <xdr:cNvSpPr txBox="1"/>
      </xdr:nvSpPr>
      <xdr:spPr>
        <a:xfrm>
          <a:off x="19309715" y="1241298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121285</xdr:rowOff>
    </xdr:from>
    <xdr:to xmlns:xdr="http://schemas.openxmlformats.org/drawingml/2006/spreadsheetDrawing">
      <xdr:col>107</xdr:col>
      <xdr:colOff>50800</xdr:colOff>
      <xdr:row>74</xdr:row>
      <xdr:rowOff>40005</xdr:rowOff>
    </xdr:to>
    <xdr:cxnSp macro="">
      <xdr:nvCxnSpPr>
        <xdr:cNvPr id="865" name="直線コネクタ 864"/>
        <xdr:cNvCxnSpPr/>
      </xdr:nvCxnSpPr>
      <xdr:spPr>
        <a:xfrm flipV="1">
          <a:off x="17926050" y="12179935"/>
          <a:ext cx="8096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165100</xdr:rowOff>
    </xdr:from>
    <xdr:to xmlns:xdr="http://schemas.openxmlformats.org/drawingml/2006/spreadsheetDrawing">
      <xdr:col>107</xdr:col>
      <xdr:colOff>101600</xdr:colOff>
      <xdr:row>75</xdr:row>
      <xdr:rowOff>97790</xdr:rowOff>
    </xdr:to>
    <xdr:sp macro="" textlink="">
      <xdr:nvSpPr>
        <xdr:cNvPr id="866" name="フローチャート: 判断 865"/>
        <xdr:cNvSpPr/>
      </xdr:nvSpPr>
      <xdr:spPr>
        <a:xfrm>
          <a:off x="18684875" y="1238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89535</xdr:rowOff>
    </xdr:from>
    <xdr:ext cx="529590" cy="246380"/>
    <xdr:sp macro="" textlink="">
      <xdr:nvSpPr>
        <xdr:cNvPr id="867" name="テキスト ボックス 866"/>
        <xdr:cNvSpPr txBox="1"/>
      </xdr:nvSpPr>
      <xdr:spPr>
        <a:xfrm>
          <a:off x="18500090" y="1247838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40005</xdr:rowOff>
    </xdr:from>
    <xdr:to xmlns:xdr="http://schemas.openxmlformats.org/drawingml/2006/spreadsheetDrawing">
      <xdr:col>102</xdr:col>
      <xdr:colOff>114300</xdr:colOff>
      <xdr:row>74</xdr:row>
      <xdr:rowOff>98425</xdr:rowOff>
    </xdr:to>
    <xdr:cxnSp macro="">
      <xdr:nvCxnSpPr>
        <xdr:cNvPr id="868" name="直線コネクタ 867"/>
        <xdr:cNvCxnSpPr/>
      </xdr:nvCxnSpPr>
      <xdr:spPr>
        <a:xfrm flipV="1">
          <a:off x="17113250" y="1226375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7620</xdr:rowOff>
    </xdr:from>
    <xdr:to xmlns:xdr="http://schemas.openxmlformats.org/drawingml/2006/spreadsheetDrawing">
      <xdr:col>102</xdr:col>
      <xdr:colOff>165100</xdr:colOff>
      <xdr:row>75</xdr:row>
      <xdr:rowOff>105410</xdr:rowOff>
    </xdr:to>
    <xdr:sp macro="" textlink="">
      <xdr:nvSpPr>
        <xdr:cNvPr id="869" name="フローチャート: 判断 868"/>
        <xdr:cNvSpPr/>
      </xdr:nvSpPr>
      <xdr:spPr>
        <a:xfrm>
          <a:off x="17875250" y="1239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97155</xdr:rowOff>
    </xdr:from>
    <xdr:ext cx="529590" cy="244475"/>
    <xdr:sp macro="" textlink="">
      <xdr:nvSpPr>
        <xdr:cNvPr id="870" name="テキスト ボックス 869"/>
        <xdr:cNvSpPr txBox="1"/>
      </xdr:nvSpPr>
      <xdr:spPr>
        <a:xfrm>
          <a:off x="17674590" y="124860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76200</xdr:rowOff>
    </xdr:to>
    <xdr:sp macro="" textlink="">
      <xdr:nvSpPr>
        <xdr:cNvPr id="871" name="フローチャート: 判断 870"/>
        <xdr:cNvSpPr/>
      </xdr:nvSpPr>
      <xdr:spPr>
        <a:xfrm>
          <a:off x="17065625" y="12367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67945</xdr:rowOff>
    </xdr:from>
    <xdr:ext cx="529590" cy="249555"/>
    <xdr:sp macro="" textlink="">
      <xdr:nvSpPr>
        <xdr:cNvPr id="872" name="テキスト ボックス 871"/>
        <xdr:cNvSpPr txBox="1"/>
      </xdr:nvSpPr>
      <xdr:spPr>
        <a:xfrm>
          <a:off x="16864965" y="124567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3" name="テキスト ボックス 872"/>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4" name="テキスト ボックス 873"/>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5" name="テキスト ボックス 874"/>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6" name="テキスト ボックス 875"/>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7" name="テキスト ボックス 876"/>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130175</xdr:rowOff>
    </xdr:from>
    <xdr:to xmlns:xdr="http://schemas.openxmlformats.org/drawingml/2006/spreadsheetDrawing">
      <xdr:col>116</xdr:col>
      <xdr:colOff>114300</xdr:colOff>
      <xdr:row>73</xdr:row>
      <xdr:rowOff>62865</xdr:rowOff>
    </xdr:to>
    <xdr:sp macro="" textlink="">
      <xdr:nvSpPr>
        <xdr:cNvPr id="878" name="楕円 877"/>
        <xdr:cNvSpPr/>
      </xdr:nvSpPr>
      <xdr:spPr>
        <a:xfrm>
          <a:off x="20269200" y="1202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152400</xdr:rowOff>
    </xdr:from>
    <xdr:ext cx="534670" cy="244475"/>
    <xdr:sp macro="" textlink="">
      <xdr:nvSpPr>
        <xdr:cNvPr id="879" name="繰出金該当値テキスト"/>
        <xdr:cNvSpPr txBox="1"/>
      </xdr:nvSpPr>
      <xdr:spPr>
        <a:xfrm>
          <a:off x="20370800" y="118808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53340</xdr:rowOff>
    </xdr:from>
    <xdr:to xmlns:xdr="http://schemas.openxmlformats.org/drawingml/2006/spreadsheetDrawing">
      <xdr:col>112</xdr:col>
      <xdr:colOff>38100</xdr:colOff>
      <xdr:row>73</xdr:row>
      <xdr:rowOff>151130</xdr:rowOff>
    </xdr:to>
    <xdr:sp macro="" textlink="">
      <xdr:nvSpPr>
        <xdr:cNvPr id="880" name="楕円 879"/>
        <xdr:cNvSpPr/>
      </xdr:nvSpPr>
      <xdr:spPr>
        <a:xfrm>
          <a:off x="19510375" y="12111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1905</xdr:rowOff>
    </xdr:from>
    <xdr:ext cx="529590" cy="249555"/>
    <xdr:sp macro="" textlink="">
      <xdr:nvSpPr>
        <xdr:cNvPr id="881" name="テキスト ボックス 880"/>
        <xdr:cNvSpPr txBox="1"/>
      </xdr:nvSpPr>
      <xdr:spPr>
        <a:xfrm>
          <a:off x="19309715" y="118954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71755</xdr:rowOff>
    </xdr:from>
    <xdr:to xmlns:xdr="http://schemas.openxmlformats.org/drawingml/2006/spreadsheetDrawing">
      <xdr:col>107</xdr:col>
      <xdr:colOff>101600</xdr:colOff>
      <xdr:row>74</xdr:row>
      <xdr:rowOff>5080</xdr:rowOff>
    </xdr:to>
    <xdr:sp macro="" textlink="">
      <xdr:nvSpPr>
        <xdr:cNvPr id="882" name="楕円 881"/>
        <xdr:cNvSpPr/>
      </xdr:nvSpPr>
      <xdr:spPr>
        <a:xfrm>
          <a:off x="18684875" y="12130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20955</xdr:rowOff>
    </xdr:from>
    <xdr:ext cx="529590" cy="246380"/>
    <xdr:sp macro="" textlink="">
      <xdr:nvSpPr>
        <xdr:cNvPr id="883" name="テキスト ボックス 882"/>
        <xdr:cNvSpPr txBox="1"/>
      </xdr:nvSpPr>
      <xdr:spPr>
        <a:xfrm>
          <a:off x="18500090" y="119145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156845</xdr:rowOff>
    </xdr:from>
    <xdr:to xmlns:xdr="http://schemas.openxmlformats.org/drawingml/2006/spreadsheetDrawing">
      <xdr:col>102</xdr:col>
      <xdr:colOff>165100</xdr:colOff>
      <xdr:row>74</xdr:row>
      <xdr:rowOff>89535</xdr:rowOff>
    </xdr:to>
    <xdr:sp macro="" textlink="">
      <xdr:nvSpPr>
        <xdr:cNvPr id="884" name="楕円 883"/>
        <xdr:cNvSpPr/>
      </xdr:nvSpPr>
      <xdr:spPr>
        <a:xfrm>
          <a:off x="17875250" y="12215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104775</xdr:rowOff>
    </xdr:from>
    <xdr:ext cx="529590" cy="247650"/>
    <xdr:sp macro="" textlink="">
      <xdr:nvSpPr>
        <xdr:cNvPr id="885" name="テキスト ボックス 884"/>
        <xdr:cNvSpPr txBox="1"/>
      </xdr:nvSpPr>
      <xdr:spPr>
        <a:xfrm>
          <a:off x="17674590" y="119983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50165</xdr:rowOff>
    </xdr:from>
    <xdr:to xmlns:xdr="http://schemas.openxmlformats.org/drawingml/2006/spreadsheetDrawing">
      <xdr:col>98</xdr:col>
      <xdr:colOff>38100</xdr:colOff>
      <xdr:row>74</xdr:row>
      <xdr:rowOff>147320</xdr:rowOff>
    </xdr:to>
    <xdr:sp macro="" textlink="">
      <xdr:nvSpPr>
        <xdr:cNvPr id="886" name="楕円 885"/>
        <xdr:cNvSpPr/>
      </xdr:nvSpPr>
      <xdr:spPr>
        <a:xfrm>
          <a:off x="17065625" y="122739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163195</xdr:rowOff>
    </xdr:from>
    <xdr:ext cx="529590" cy="244475"/>
    <xdr:sp macro="" textlink="">
      <xdr:nvSpPr>
        <xdr:cNvPr id="887" name="テキスト ボックス 886"/>
        <xdr:cNvSpPr txBox="1"/>
      </xdr:nvSpPr>
      <xdr:spPr>
        <a:xfrm>
          <a:off x="16864965" y="120567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8" name="正方形/長方形 887"/>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9" name="正方形/長方形 888"/>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1" name="正方形/長方形 890"/>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3" name="正方形/長方形 892"/>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5265"/>
    <xdr:sp macro="" textlink="">
      <xdr:nvSpPr>
        <xdr:cNvPr id="896" name="テキスト ボックス 895"/>
        <xdr:cNvSpPr txBox="1"/>
      </xdr:nvSpPr>
      <xdr:spPr>
        <a:xfrm>
          <a:off x="167417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4000"/>
    <xdr:sp macro="" textlink="">
      <xdr:nvSpPr>
        <xdr:cNvPr id="899" name="テキスト ボックス 898"/>
        <xdr:cNvSpPr txBox="1"/>
      </xdr:nvSpPr>
      <xdr:spPr>
        <a:xfrm>
          <a:off x="16546830" y="15542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0" name="直線コネクタ 89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4475"/>
    <xdr:sp macro="" textlink="">
      <xdr:nvSpPr>
        <xdr:cNvPr id="901" name="テキスト ボックス 900"/>
        <xdr:cNvSpPr txBox="1"/>
      </xdr:nvSpPr>
      <xdr:spPr>
        <a:xfrm>
          <a:off x="16546830" y="14422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1" name="直線コネクタ 910"/>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13" name="テキスト ボックス 912"/>
        <xdr:cNvSpPr txBox="1"/>
      </xdr:nvSpPr>
      <xdr:spPr>
        <a:xfrm>
          <a:off x="1943671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6" name="テキスト ボックス 915"/>
        <xdr:cNvSpPr txBox="1"/>
      </xdr:nvSpPr>
      <xdr:spPr>
        <a:xfrm>
          <a:off x="1862709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9" name="テキスト ボックス 918"/>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21" name="テキスト ボックス 920"/>
        <xdr:cNvSpPr txBox="1"/>
      </xdr:nvSpPr>
      <xdr:spPr>
        <a:xfrm>
          <a:off x="1699196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3" name="テキスト ボックス 92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6" name="テキスト ボックス 92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30" name="テキスト ボックス 929"/>
        <xdr:cNvSpPr txBox="1"/>
      </xdr:nvSpPr>
      <xdr:spPr>
        <a:xfrm>
          <a:off x="1943671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32" name="テキスト ボックス 931"/>
        <xdr:cNvSpPr txBox="1"/>
      </xdr:nvSpPr>
      <xdr:spPr>
        <a:xfrm>
          <a:off x="1862709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4" name="テキスト ボックス 933"/>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6" name="テキスト ボックス 935"/>
        <xdr:cNvSpPr txBox="1"/>
      </xdr:nvSpPr>
      <xdr:spPr>
        <a:xfrm>
          <a:off x="1699196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a:t>
          </a:r>
          <a:r>
            <a:rPr kumimoji="1" lang="en-US" altLang="ja-JP" sz="1300">
              <a:latin typeface="ＭＳ Ｐゴシック"/>
              <a:ea typeface="ＭＳ Ｐゴシック"/>
            </a:rPr>
            <a:t>…人事院勧告に対応した給与増などによる増加</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a:t>
          </a:r>
          <a:r>
            <a:rPr kumimoji="1" lang="en-US" altLang="ja-JP" sz="1300">
              <a:latin typeface="ＭＳ Ｐゴシック"/>
              <a:ea typeface="ＭＳ Ｐゴシック"/>
            </a:rPr>
            <a:t>…猪名川上流ごみ処理施設組合の公債費に対する負担金の減など</a:t>
          </a:r>
          <a:r>
            <a:rPr kumimoji="1" lang="ja-JP" altLang="en-US" sz="1300">
              <a:latin typeface="ＭＳ Ｐゴシック"/>
              <a:ea typeface="ＭＳ Ｐゴシック"/>
            </a:rPr>
            <a:t>による減少</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a:t>
          </a:r>
          <a:r>
            <a:rPr kumimoji="1" lang="ja-JP" altLang="en-US" sz="1300">
              <a:latin typeface="ＭＳ Ｐゴシック"/>
              <a:ea typeface="ＭＳ Ｐゴシック"/>
            </a:rPr>
            <a:t>中学校給食センター整備事業の終了などによる減少</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a:t>
          </a:r>
          <a:r>
            <a:rPr kumimoji="1" lang="en-US" altLang="ja-JP" sz="1300">
              <a:latin typeface="ＭＳ Ｐゴシック"/>
              <a:ea typeface="ＭＳ Ｐゴシック"/>
            </a:rPr>
            <a:t>…乳幼児・こども医療の拡充や</a:t>
          </a:r>
          <a:r>
            <a:rPr kumimoji="1" lang="ja-JP" altLang="en-US" sz="1300">
              <a:latin typeface="ＭＳ Ｐゴシック"/>
              <a:ea typeface="ＭＳ Ｐゴシック"/>
            </a:rPr>
            <a:t>障害福祉関係の給付費の増により増加</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・積立金…病院事業貸付金の返還金を減債基金に積立てたことにより増加</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5265"/>
    <xdr:sp macro="" textlink="">
      <xdr:nvSpPr>
        <xdr:cNvPr id="40" name="テキスト ボックス 39"/>
        <xdr:cNvSpPr txBox="1"/>
      </xdr:nvSpPr>
      <xdr:spPr>
        <a:xfrm>
          <a:off x="6762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2280" cy="247650"/>
    <xdr:sp macro="" textlink="">
      <xdr:nvSpPr>
        <xdr:cNvPr id="42" name="テキスト ボックス 41"/>
        <xdr:cNvSpPr txBox="1"/>
      </xdr:nvSpPr>
      <xdr:spPr>
        <a:xfrm>
          <a:off x="278765" y="67176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134620</xdr:rowOff>
    </xdr:from>
    <xdr:to xmlns:xdr="http://schemas.openxmlformats.org/drawingml/2006/spreadsheetDrawing">
      <xdr:col>28</xdr:col>
      <xdr:colOff>114300</xdr:colOff>
      <xdr:row>38</xdr:row>
      <xdr:rowOff>134620</xdr:rowOff>
    </xdr:to>
    <xdr:cxnSp macro="">
      <xdr:nvCxnSpPr>
        <xdr:cNvPr id="43" name="直線コネクタ 42"/>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162560</xdr:rowOff>
    </xdr:from>
    <xdr:ext cx="462280" cy="244475"/>
    <xdr:sp macro="" textlink="">
      <xdr:nvSpPr>
        <xdr:cNvPr id="44" name="テキスト ボックス 43"/>
        <xdr:cNvSpPr txBox="1"/>
      </xdr:nvSpPr>
      <xdr:spPr>
        <a:xfrm>
          <a:off x="278765" y="62776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52705</xdr:rowOff>
    </xdr:from>
    <xdr:ext cx="462280" cy="244475"/>
    <xdr:sp macro="" textlink="">
      <xdr:nvSpPr>
        <xdr:cNvPr id="46" name="テキスト ボックス 45"/>
        <xdr:cNvSpPr txBox="1"/>
      </xdr:nvSpPr>
      <xdr:spPr>
        <a:xfrm>
          <a:off x="278765"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79375</xdr:rowOff>
    </xdr:from>
    <xdr:to xmlns:xdr="http://schemas.openxmlformats.org/drawingml/2006/spreadsheetDrawing">
      <xdr:col>28</xdr:col>
      <xdr:colOff>114300</xdr:colOff>
      <xdr:row>33</xdr:row>
      <xdr:rowOff>79375</xdr:rowOff>
    </xdr:to>
    <xdr:cxnSp macro="">
      <xdr:nvCxnSpPr>
        <xdr:cNvPr id="47" name="直線コネクタ 46"/>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107315</xdr:rowOff>
    </xdr:from>
    <xdr:ext cx="462280" cy="247650"/>
    <xdr:sp macro="" textlink="">
      <xdr:nvSpPr>
        <xdr:cNvPr id="48" name="テキスト ボックス 47"/>
        <xdr:cNvSpPr txBox="1"/>
      </xdr:nvSpPr>
      <xdr:spPr>
        <a:xfrm>
          <a:off x="278765" y="5396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134620</xdr:rowOff>
    </xdr:from>
    <xdr:to xmlns:xdr="http://schemas.openxmlformats.org/drawingml/2006/spreadsheetDrawing">
      <xdr:col>28</xdr:col>
      <xdr:colOff>114300</xdr:colOff>
      <xdr:row>30</xdr:row>
      <xdr:rowOff>134620</xdr:rowOff>
    </xdr:to>
    <xdr:cxnSp macro="">
      <xdr:nvCxnSpPr>
        <xdr:cNvPr id="49" name="直線コネクタ 48"/>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162560</xdr:rowOff>
    </xdr:from>
    <xdr:ext cx="462280" cy="244475"/>
    <xdr:sp macro="" textlink="">
      <xdr:nvSpPr>
        <xdr:cNvPr id="50" name="テキスト ボックス 49"/>
        <xdr:cNvSpPr txBox="1"/>
      </xdr:nvSpPr>
      <xdr:spPr>
        <a:xfrm>
          <a:off x="278765" y="4956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2280" cy="244475"/>
    <xdr:sp macro="" textlink="">
      <xdr:nvSpPr>
        <xdr:cNvPr id="52" name="テキスト ボックス 51"/>
        <xdr:cNvSpPr txBox="1"/>
      </xdr:nvSpPr>
      <xdr:spPr>
        <a:xfrm>
          <a:off x="2787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3"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39</xdr:row>
      <xdr:rowOff>31750</xdr:rowOff>
    </xdr:to>
    <xdr:cxnSp macro="">
      <xdr:nvCxnSpPr>
        <xdr:cNvPr id="54" name="直線コネクタ 53"/>
        <xdr:cNvCxnSpPr/>
      </xdr:nvCxnSpPr>
      <xdr:spPr>
        <a:xfrm flipV="1">
          <a:off x="4252595" y="5057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35560</xdr:rowOff>
    </xdr:from>
    <xdr:ext cx="469900" cy="249555"/>
    <xdr:sp macro="" textlink="">
      <xdr:nvSpPr>
        <xdr:cNvPr id="55" name="議会費最小値テキスト"/>
        <xdr:cNvSpPr txBox="1"/>
      </xdr:nvSpPr>
      <xdr:spPr>
        <a:xfrm>
          <a:off x="4305300" y="64808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31750</xdr:rowOff>
    </xdr:from>
    <xdr:to xmlns:xdr="http://schemas.openxmlformats.org/drawingml/2006/spreadsheetDrawing">
      <xdr:col>24</xdr:col>
      <xdr:colOff>152400</xdr:colOff>
      <xdr:row>39</xdr:row>
      <xdr:rowOff>31750</xdr:rowOff>
    </xdr:to>
    <xdr:cxnSp macro="">
      <xdr:nvCxnSpPr>
        <xdr:cNvPr id="56" name="直線コネクタ 55"/>
        <xdr:cNvCxnSpPr/>
      </xdr:nvCxnSpPr>
      <xdr:spPr>
        <a:xfrm>
          <a:off x="4181475" y="647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46990</xdr:rowOff>
    </xdr:from>
    <xdr:ext cx="469900" cy="249555"/>
    <xdr:sp macro="" textlink="">
      <xdr:nvSpPr>
        <xdr:cNvPr id="57" name="議会費最大値テキスト"/>
        <xdr:cNvSpPr txBox="1"/>
      </xdr:nvSpPr>
      <xdr:spPr>
        <a:xfrm>
          <a:off x="4305300" y="4841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8" name="直線コネクタ 57"/>
        <xdr:cNvCxnSpPr/>
      </xdr:nvCxnSpPr>
      <xdr:spPr>
        <a:xfrm>
          <a:off x="4181475" y="5057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40640</xdr:rowOff>
    </xdr:from>
    <xdr:to xmlns:xdr="http://schemas.openxmlformats.org/drawingml/2006/spreadsheetDrawing">
      <xdr:col>24</xdr:col>
      <xdr:colOff>63500</xdr:colOff>
      <xdr:row>33</xdr:row>
      <xdr:rowOff>55245</xdr:rowOff>
    </xdr:to>
    <xdr:cxnSp macro="">
      <xdr:nvCxnSpPr>
        <xdr:cNvPr id="59" name="直線コネクタ 58"/>
        <xdr:cNvCxnSpPr/>
      </xdr:nvCxnSpPr>
      <xdr:spPr>
        <a:xfrm flipV="1">
          <a:off x="3492500" y="549529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88265</xdr:rowOff>
    </xdr:from>
    <xdr:ext cx="469900" cy="246380"/>
    <xdr:sp macro="" textlink="">
      <xdr:nvSpPr>
        <xdr:cNvPr id="60" name="議会費平均値テキスト"/>
        <xdr:cNvSpPr txBox="1"/>
      </xdr:nvSpPr>
      <xdr:spPr>
        <a:xfrm>
          <a:off x="4305300" y="587311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108585</xdr:rowOff>
    </xdr:from>
    <xdr:to xmlns:xdr="http://schemas.openxmlformats.org/drawingml/2006/spreadsheetDrawing">
      <xdr:col>24</xdr:col>
      <xdr:colOff>114300</xdr:colOff>
      <xdr:row>36</xdr:row>
      <xdr:rowOff>41275</xdr:rowOff>
    </xdr:to>
    <xdr:sp macro="" textlink="">
      <xdr:nvSpPr>
        <xdr:cNvPr id="61" name="フローチャート: 判断 60"/>
        <xdr:cNvSpPr/>
      </xdr:nvSpPr>
      <xdr:spPr>
        <a:xfrm>
          <a:off x="4203700"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136525</xdr:rowOff>
    </xdr:from>
    <xdr:to xmlns:xdr="http://schemas.openxmlformats.org/drawingml/2006/spreadsheetDrawing">
      <xdr:col>19</xdr:col>
      <xdr:colOff>174625</xdr:colOff>
      <xdr:row>33</xdr:row>
      <xdr:rowOff>55245</xdr:rowOff>
    </xdr:to>
    <xdr:cxnSp macro="">
      <xdr:nvCxnSpPr>
        <xdr:cNvPr id="62" name="直線コネクタ 61"/>
        <xdr:cNvCxnSpPr/>
      </xdr:nvCxnSpPr>
      <xdr:spPr>
        <a:xfrm>
          <a:off x="2670175" y="5426075"/>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51435</xdr:rowOff>
    </xdr:to>
    <xdr:sp macro="" textlink="">
      <xdr:nvSpPr>
        <xdr:cNvPr id="63" name="フローチャート: 判断 62"/>
        <xdr:cNvSpPr/>
      </xdr:nvSpPr>
      <xdr:spPr>
        <a:xfrm>
          <a:off x="3444875" y="5903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42545</xdr:rowOff>
    </xdr:from>
    <xdr:ext cx="464820" cy="249555"/>
    <xdr:sp macro="" textlink="">
      <xdr:nvSpPr>
        <xdr:cNvPr id="64" name="テキスト ボックス 63"/>
        <xdr:cNvSpPr txBox="1"/>
      </xdr:nvSpPr>
      <xdr:spPr>
        <a:xfrm>
          <a:off x="3276600" y="59924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133985</xdr:rowOff>
    </xdr:from>
    <xdr:to xmlns:xdr="http://schemas.openxmlformats.org/drawingml/2006/spreadsheetDrawing">
      <xdr:col>15</xdr:col>
      <xdr:colOff>50800</xdr:colOff>
      <xdr:row>32</xdr:row>
      <xdr:rowOff>136525</xdr:rowOff>
    </xdr:to>
    <xdr:cxnSp macro="">
      <xdr:nvCxnSpPr>
        <xdr:cNvPr id="65" name="直線コネクタ 64"/>
        <xdr:cNvCxnSpPr/>
      </xdr:nvCxnSpPr>
      <xdr:spPr>
        <a:xfrm>
          <a:off x="1860550" y="542353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60960</xdr:rowOff>
    </xdr:to>
    <xdr:sp macro="" textlink="">
      <xdr:nvSpPr>
        <xdr:cNvPr id="66" name="フローチャート: 判断 65"/>
        <xdr:cNvSpPr/>
      </xdr:nvSpPr>
      <xdr:spPr>
        <a:xfrm>
          <a:off x="2619375" y="591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52705</xdr:rowOff>
    </xdr:from>
    <xdr:ext cx="464820" cy="244475"/>
    <xdr:sp macro="" textlink="">
      <xdr:nvSpPr>
        <xdr:cNvPr id="67" name="テキスト ボックス 66"/>
        <xdr:cNvSpPr txBox="1"/>
      </xdr:nvSpPr>
      <xdr:spPr>
        <a:xfrm>
          <a:off x="2451100" y="60026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32</xdr:row>
      <xdr:rowOff>54610</xdr:rowOff>
    </xdr:from>
    <xdr:to xmlns:xdr="http://schemas.openxmlformats.org/drawingml/2006/spreadsheetDrawing">
      <xdr:col>10</xdr:col>
      <xdr:colOff>114300</xdr:colOff>
      <xdr:row>32</xdr:row>
      <xdr:rowOff>133985</xdr:rowOff>
    </xdr:to>
    <xdr:cxnSp macro="">
      <xdr:nvCxnSpPr>
        <xdr:cNvPr id="68" name="直線コネクタ 67"/>
        <xdr:cNvCxnSpPr/>
      </xdr:nvCxnSpPr>
      <xdr:spPr>
        <a:xfrm>
          <a:off x="1047750" y="5344160"/>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130175</xdr:rowOff>
    </xdr:from>
    <xdr:to xmlns:xdr="http://schemas.openxmlformats.org/drawingml/2006/spreadsheetDrawing">
      <xdr:col>10</xdr:col>
      <xdr:colOff>165100</xdr:colOff>
      <xdr:row>36</xdr:row>
      <xdr:rowOff>62865</xdr:rowOff>
    </xdr:to>
    <xdr:sp macro="" textlink="">
      <xdr:nvSpPr>
        <xdr:cNvPr id="69" name="フローチャート: 判断 68"/>
        <xdr:cNvSpPr/>
      </xdr:nvSpPr>
      <xdr:spPr>
        <a:xfrm>
          <a:off x="1809750" y="591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54610</xdr:rowOff>
    </xdr:from>
    <xdr:ext cx="464820" cy="245745"/>
    <xdr:sp macro="" textlink="">
      <xdr:nvSpPr>
        <xdr:cNvPr id="70" name="テキスト ボックス 69"/>
        <xdr:cNvSpPr txBox="1"/>
      </xdr:nvSpPr>
      <xdr:spPr>
        <a:xfrm>
          <a:off x="1641475" y="600456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121285</xdr:rowOff>
    </xdr:from>
    <xdr:to xmlns:xdr="http://schemas.openxmlformats.org/drawingml/2006/spreadsheetDrawing">
      <xdr:col>6</xdr:col>
      <xdr:colOff>38100</xdr:colOff>
      <xdr:row>36</xdr:row>
      <xdr:rowOff>53975</xdr:rowOff>
    </xdr:to>
    <xdr:sp macro="" textlink="">
      <xdr:nvSpPr>
        <xdr:cNvPr id="71" name="フローチャート: 判断 70"/>
        <xdr:cNvSpPr/>
      </xdr:nvSpPr>
      <xdr:spPr>
        <a:xfrm>
          <a:off x="1000125" y="5906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45085</xdr:rowOff>
    </xdr:from>
    <xdr:ext cx="464820" cy="249555"/>
    <xdr:sp macro="" textlink="">
      <xdr:nvSpPr>
        <xdr:cNvPr id="72" name="テキスト ボックス 71"/>
        <xdr:cNvSpPr txBox="1"/>
      </xdr:nvSpPr>
      <xdr:spPr>
        <a:xfrm>
          <a:off x="831850" y="599503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3" name="テキスト ボックス 72"/>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4" name="テキスト ボックス 73"/>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5" name="テキスト ボックス 74"/>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6" name="テキスト ボックス 75"/>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7" name="テキスト ボックス 76"/>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157480</xdr:rowOff>
    </xdr:from>
    <xdr:to xmlns:xdr="http://schemas.openxmlformats.org/drawingml/2006/spreadsheetDrawing">
      <xdr:col>24</xdr:col>
      <xdr:colOff>114300</xdr:colOff>
      <xdr:row>33</xdr:row>
      <xdr:rowOff>90170</xdr:rowOff>
    </xdr:to>
    <xdr:sp macro="" textlink="">
      <xdr:nvSpPr>
        <xdr:cNvPr id="78" name="楕円 77"/>
        <xdr:cNvSpPr/>
      </xdr:nvSpPr>
      <xdr:spPr>
        <a:xfrm>
          <a:off x="4203700" y="544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13970</xdr:rowOff>
    </xdr:from>
    <xdr:ext cx="469900" cy="249555"/>
    <xdr:sp macro="" textlink="">
      <xdr:nvSpPr>
        <xdr:cNvPr id="79" name="議会費該当値テキスト"/>
        <xdr:cNvSpPr txBox="1"/>
      </xdr:nvSpPr>
      <xdr:spPr>
        <a:xfrm>
          <a:off x="4305300" y="5303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5715</xdr:rowOff>
    </xdr:from>
    <xdr:to xmlns:xdr="http://schemas.openxmlformats.org/drawingml/2006/spreadsheetDrawing">
      <xdr:col>20</xdr:col>
      <xdr:colOff>38100</xdr:colOff>
      <xdr:row>33</xdr:row>
      <xdr:rowOff>104140</xdr:rowOff>
    </xdr:to>
    <xdr:sp macro="" textlink="">
      <xdr:nvSpPr>
        <xdr:cNvPr id="80" name="楕円 79"/>
        <xdr:cNvSpPr/>
      </xdr:nvSpPr>
      <xdr:spPr>
        <a:xfrm>
          <a:off x="3444875" y="54603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120015</xdr:rowOff>
    </xdr:from>
    <xdr:ext cx="464820" cy="246380"/>
    <xdr:sp macro="" textlink="">
      <xdr:nvSpPr>
        <xdr:cNvPr id="81" name="テキスト ボックス 80"/>
        <xdr:cNvSpPr txBox="1"/>
      </xdr:nvSpPr>
      <xdr:spPr>
        <a:xfrm>
          <a:off x="3276600" y="524446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87630</xdr:rowOff>
    </xdr:from>
    <xdr:to xmlns:xdr="http://schemas.openxmlformats.org/drawingml/2006/spreadsheetDrawing">
      <xdr:col>15</xdr:col>
      <xdr:colOff>101600</xdr:colOff>
      <xdr:row>33</xdr:row>
      <xdr:rowOff>20320</xdr:rowOff>
    </xdr:to>
    <xdr:sp macro="" textlink="">
      <xdr:nvSpPr>
        <xdr:cNvPr id="82" name="楕円 81"/>
        <xdr:cNvSpPr/>
      </xdr:nvSpPr>
      <xdr:spPr>
        <a:xfrm>
          <a:off x="2619375" y="53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36195</xdr:rowOff>
    </xdr:from>
    <xdr:ext cx="464820" cy="249555"/>
    <xdr:sp macro="" textlink="">
      <xdr:nvSpPr>
        <xdr:cNvPr id="83" name="テキスト ボックス 82"/>
        <xdr:cNvSpPr txBox="1"/>
      </xdr:nvSpPr>
      <xdr:spPr>
        <a:xfrm>
          <a:off x="2451100" y="5160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85090</xdr:rowOff>
    </xdr:from>
    <xdr:to xmlns:xdr="http://schemas.openxmlformats.org/drawingml/2006/spreadsheetDrawing">
      <xdr:col>10</xdr:col>
      <xdr:colOff>165100</xdr:colOff>
      <xdr:row>33</xdr:row>
      <xdr:rowOff>17780</xdr:rowOff>
    </xdr:to>
    <xdr:sp macro="" textlink="">
      <xdr:nvSpPr>
        <xdr:cNvPr id="84" name="楕円 83"/>
        <xdr:cNvSpPr/>
      </xdr:nvSpPr>
      <xdr:spPr>
        <a:xfrm>
          <a:off x="1809750" y="537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33655</xdr:rowOff>
    </xdr:from>
    <xdr:ext cx="464820" cy="249555"/>
    <xdr:sp macro="" textlink="">
      <xdr:nvSpPr>
        <xdr:cNvPr id="85" name="テキスト ボックス 84"/>
        <xdr:cNvSpPr txBox="1"/>
      </xdr:nvSpPr>
      <xdr:spPr>
        <a:xfrm>
          <a:off x="1641475" y="51581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5715</xdr:rowOff>
    </xdr:from>
    <xdr:to xmlns:xdr="http://schemas.openxmlformats.org/drawingml/2006/spreadsheetDrawing">
      <xdr:col>6</xdr:col>
      <xdr:colOff>38100</xdr:colOff>
      <xdr:row>32</xdr:row>
      <xdr:rowOff>103505</xdr:rowOff>
    </xdr:to>
    <xdr:sp macro="" textlink="">
      <xdr:nvSpPr>
        <xdr:cNvPr id="86" name="楕円 85"/>
        <xdr:cNvSpPr/>
      </xdr:nvSpPr>
      <xdr:spPr>
        <a:xfrm>
          <a:off x="1000125" y="5295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119380</xdr:rowOff>
    </xdr:from>
    <xdr:ext cx="464820" cy="244475"/>
    <xdr:sp macro="" textlink="">
      <xdr:nvSpPr>
        <xdr:cNvPr id="87" name="テキスト ボックス 86"/>
        <xdr:cNvSpPr txBox="1"/>
      </xdr:nvSpPr>
      <xdr:spPr>
        <a:xfrm>
          <a:off x="831850" y="507873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8" name="正方形/長方形 87"/>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9" name="正方形/長方形 88"/>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1" name="正方形/長方形 90"/>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3" name="正方形/長方形 92"/>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5" name="正方形/長方形 94"/>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5265"/>
    <xdr:sp macro="" textlink="">
      <xdr:nvSpPr>
        <xdr:cNvPr id="96" name="テキスト ボックス 95"/>
        <xdr:cNvSpPr txBox="1"/>
      </xdr:nvSpPr>
      <xdr:spPr>
        <a:xfrm>
          <a:off x="6762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7" name="直線コネクタ 96"/>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98" name="直線コネクタ 97"/>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6380"/>
    <xdr:sp macro="" textlink="">
      <xdr:nvSpPr>
        <xdr:cNvPr id="99" name="テキスト ボックス 98"/>
        <xdr:cNvSpPr txBox="1"/>
      </xdr:nvSpPr>
      <xdr:spPr>
        <a:xfrm>
          <a:off x="481330" y="9705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0" name="直線コネクタ 99"/>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26415" cy="247650"/>
    <xdr:sp macro="" textlink="">
      <xdr:nvSpPr>
        <xdr:cNvPr id="101" name="テキスト ボックス 100"/>
        <xdr:cNvSpPr txBox="1"/>
      </xdr:nvSpPr>
      <xdr:spPr>
        <a:xfrm>
          <a:off x="214630" y="939038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2" name="直線コネクタ 101"/>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26415" cy="246380"/>
    <xdr:sp macro="" textlink="">
      <xdr:nvSpPr>
        <xdr:cNvPr id="103" name="テキスト ボックス 102"/>
        <xdr:cNvSpPr txBox="1"/>
      </xdr:nvSpPr>
      <xdr:spPr>
        <a:xfrm>
          <a:off x="214630" y="9076690"/>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4" name="直線コネクタ 103"/>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5715</xdr:rowOff>
    </xdr:from>
    <xdr:ext cx="526415" cy="247650"/>
    <xdr:sp macro="" textlink="">
      <xdr:nvSpPr>
        <xdr:cNvPr id="105" name="テキスト ボックス 104"/>
        <xdr:cNvSpPr txBox="1"/>
      </xdr:nvSpPr>
      <xdr:spPr>
        <a:xfrm>
          <a:off x="214630" y="87623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6" name="直線コネクタ 105"/>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5745"/>
    <xdr:sp macro="" textlink="">
      <xdr:nvSpPr>
        <xdr:cNvPr id="107" name="テキスト ボックス 106"/>
        <xdr:cNvSpPr txBox="1"/>
      </xdr:nvSpPr>
      <xdr:spPr>
        <a:xfrm>
          <a:off x="166370" y="8448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8" name="直線コネクタ 107"/>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09" name="テキスト ボックス 108"/>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4475"/>
    <xdr:sp macro="" textlink="">
      <xdr:nvSpPr>
        <xdr:cNvPr id="111" name="テキスト ボックス 110"/>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96520</xdr:rowOff>
    </xdr:from>
    <xdr:to xmlns:xdr="http://schemas.openxmlformats.org/drawingml/2006/spreadsheetDrawing">
      <xdr:col>24</xdr:col>
      <xdr:colOff>62865</xdr:colOff>
      <xdr:row>58</xdr:row>
      <xdr:rowOff>26035</xdr:rowOff>
    </xdr:to>
    <xdr:cxnSp macro="">
      <xdr:nvCxnSpPr>
        <xdr:cNvPr id="113" name="直線コネクタ 112"/>
        <xdr:cNvCxnSpPr/>
      </xdr:nvCxnSpPr>
      <xdr:spPr>
        <a:xfrm flipV="1">
          <a:off x="4252595" y="9018270"/>
          <a:ext cx="1270" cy="589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44475"/>
    <xdr:sp macro="" textlink="">
      <xdr:nvSpPr>
        <xdr:cNvPr id="114" name="総務費最小値テキスト"/>
        <xdr:cNvSpPr txBox="1"/>
      </xdr:nvSpPr>
      <xdr:spPr>
        <a:xfrm>
          <a:off x="4305300" y="961136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26035</xdr:rowOff>
    </xdr:from>
    <xdr:to xmlns:xdr="http://schemas.openxmlformats.org/drawingml/2006/spreadsheetDrawing">
      <xdr:col>24</xdr:col>
      <xdr:colOff>152400</xdr:colOff>
      <xdr:row>58</xdr:row>
      <xdr:rowOff>26035</xdr:rowOff>
    </xdr:to>
    <xdr:cxnSp macro="">
      <xdr:nvCxnSpPr>
        <xdr:cNvPr id="115" name="直線コネクタ 114"/>
        <xdr:cNvCxnSpPr/>
      </xdr:nvCxnSpPr>
      <xdr:spPr>
        <a:xfrm>
          <a:off x="4181475" y="9608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45085</xdr:rowOff>
    </xdr:from>
    <xdr:ext cx="534670" cy="249555"/>
    <xdr:sp macro="" textlink="">
      <xdr:nvSpPr>
        <xdr:cNvPr id="116" name="総務費最大値テキスト"/>
        <xdr:cNvSpPr txBox="1"/>
      </xdr:nvSpPr>
      <xdr:spPr>
        <a:xfrm>
          <a:off x="4305300" y="8801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96520</xdr:rowOff>
    </xdr:from>
    <xdr:to xmlns:xdr="http://schemas.openxmlformats.org/drawingml/2006/spreadsheetDrawing">
      <xdr:col>24</xdr:col>
      <xdr:colOff>152400</xdr:colOff>
      <xdr:row>54</xdr:row>
      <xdr:rowOff>96520</xdr:rowOff>
    </xdr:to>
    <xdr:cxnSp macro="">
      <xdr:nvCxnSpPr>
        <xdr:cNvPr id="117" name="直線コネクタ 116"/>
        <xdr:cNvCxnSpPr/>
      </xdr:nvCxnSpPr>
      <xdr:spPr>
        <a:xfrm>
          <a:off x="4181475" y="901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83185</xdr:rowOff>
    </xdr:from>
    <xdr:to xmlns:xdr="http://schemas.openxmlformats.org/drawingml/2006/spreadsheetDrawing">
      <xdr:col>24</xdr:col>
      <xdr:colOff>63500</xdr:colOff>
      <xdr:row>57</xdr:row>
      <xdr:rowOff>38100</xdr:rowOff>
    </xdr:to>
    <xdr:cxnSp macro="">
      <xdr:nvCxnSpPr>
        <xdr:cNvPr id="118" name="直線コネクタ 117"/>
        <xdr:cNvCxnSpPr/>
      </xdr:nvCxnSpPr>
      <xdr:spPr>
        <a:xfrm flipV="1">
          <a:off x="3492500" y="9335135"/>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64135</xdr:rowOff>
    </xdr:from>
    <xdr:ext cx="534670" cy="244475"/>
    <xdr:sp macro="" textlink="">
      <xdr:nvSpPr>
        <xdr:cNvPr id="119" name="総務費平均値テキスト"/>
        <xdr:cNvSpPr txBox="1"/>
      </xdr:nvSpPr>
      <xdr:spPr>
        <a:xfrm>
          <a:off x="4305300" y="93160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85090</xdr:rowOff>
    </xdr:from>
    <xdr:to xmlns:xdr="http://schemas.openxmlformats.org/drawingml/2006/spreadsheetDrawing">
      <xdr:col>24</xdr:col>
      <xdr:colOff>114300</xdr:colOff>
      <xdr:row>57</xdr:row>
      <xdr:rowOff>17780</xdr:rowOff>
    </xdr:to>
    <xdr:sp macro="" textlink="">
      <xdr:nvSpPr>
        <xdr:cNvPr id="120" name="フローチャート: 判断 119"/>
        <xdr:cNvSpPr/>
      </xdr:nvSpPr>
      <xdr:spPr>
        <a:xfrm>
          <a:off x="4203700" y="933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11430</xdr:rowOff>
    </xdr:from>
    <xdr:to xmlns:xdr="http://schemas.openxmlformats.org/drawingml/2006/spreadsheetDrawing">
      <xdr:col>19</xdr:col>
      <xdr:colOff>174625</xdr:colOff>
      <xdr:row>57</xdr:row>
      <xdr:rowOff>38100</xdr:rowOff>
    </xdr:to>
    <xdr:cxnSp macro="">
      <xdr:nvCxnSpPr>
        <xdr:cNvPr id="121" name="直線コネクタ 120"/>
        <xdr:cNvCxnSpPr/>
      </xdr:nvCxnSpPr>
      <xdr:spPr>
        <a:xfrm>
          <a:off x="2670175" y="942848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62230</xdr:rowOff>
    </xdr:from>
    <xdr:to xmlns:xdr="http://schemas.openxmlformats.org/drawingml/2006/spreadsheetDrawing">
      <xdr:col>20</xdr:col>
      <xdr:colOff>38100</xdr:colOff>
      <xdr:row>56</xdr:row>
      <xdr:rowOff>160020</xdr:rowOff>
    </xdr:to>
    <xdr:sp macro="" textlink="">
      <xdr:nvSpPr>
        <xdr:cNvPr id="122" name="フローチャート: 判断 121"/>
        <xdr:cNvSpPr/>
      </xdr:nvSpPr>
      <xdr:spPr>
        <a:xfrm>
          <a:off x="3444875" y="9314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10795</xdr:rowOff>
    </xdr:from>
    <xdr:ext cx="529590" cy="249555"/>
    <xdr:sp macro="" textlink="">
      <xdr:nvSpPr>
        <xdr:cNvPr id="123" name="テキスト ボックス 122"/>
        <xdr:cNvSpPr txBox="1"/>
      </xdr:nvSpPr>
      <xdr:spPr>
        <a:xfrm>
          <a:off x="3244215" y="90976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29845</xdr:rowOff>
    </xdr:from>
    <xdr:to xmlns:xdr="http://schemas.openxmlformats.org/drawingml/2006/spreadsheetDrawing">
      <xdr:col>15</xdr:col>
      <xdr:colOff>50800</xdr:colOff>
      <xdr:row>57</xdr:row>
      <xdr:rowOff>11430</xdr:rowOff>
    </xdr:to>
    <xdr:cxnSp macro="">
      <xdr:nvCxnSpPr>
        <xdr:cNvPr id="124" name="直線コネクタ 123"/>
        <xdr:cNvCxnSpPr/>
      </xdr:nvCxnSpPr>
      <xdr:spPr>
        <a:xfrm>
          <a:off x="1860550" y="8456295"/>
          <a:ext cx="809625" cy="972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45085</xdr:rowOff>
    </xdr:from>
    <xdr:to xmlns:xdr="http://schemas.openxmlformats.org/drawingml/2006/spreadsheetDrawing">
      <xdr:col>15</xdr:col>
      <xdr:colOff>101600</xdr:colOff>
      <xdr:row>56</xdr:row>
      <xdr:rowOff>142875</xdr:rowOff>
    </xdr:to>
    <xdr:sp macro="" textlink="">
      <xdr:nvSpPr>
        <xdr:cNvPr id="125" name="フローチャート: 判断 124"/>
        <xdr:cNvSpPr/>
      </xdr:nvSpPr>
      <xdr:spPr>
        <a:xfrm>
          <a:off x="2619375" y="929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159385</xdr:rowOff>
    </xdr:from>
    <xdr:ext cx="529590" cy="246380"/>
    <xdr:sp macro="" textlink="">
      <xdr:nvSpPr>
        <xdr:cNvPr id="126" name="テキスト ボックス 125"/>
        <xdr:cNvSpPr txBox="1"/>
      </xdr:nvSpPr>
      <xdr:spPr>
        <a:xfrm>
          <a:off x="2434590" y="908113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29845</xdr:rowOff>
    </xdr:from>
    <xdr:to xmlns:xdr="http://schemas.openxmlformats.org/drawingml/2006/spreadsheetDrawing">
      <xdr:col>10</xdr:col>
      <xdr:colOff>114300</xdr:colOff>
      <xdr:row>56</xdr:row>
      <xdr:rowOff>93980</xdr:rowOff>
    </xdr:to>
    <xdr:cxnSp macro="">
      <xdr:nvCxnSpPr>
        <xdr:cNvPr id="127" name="直線コネクタ 126"/>
        <xdr:cNvCxnSpPr/>
      </xdr:nvCxnSpPr>
      <xdr:spPr>
        <a:xfrm flipV="1">
          <a:off x="1047750" y="8456295"/>
          <a:ext cx="812800" cy="889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57150</xdr:rowOff>
    </xdr:from>
    <xdr:to xmlns:xdr="http://schemas.openxmlformats.org/drawingml/2006/spreadsheetDrawing">
      <xdr:col>10</xdr:col>
      <xdr:colOff>165100</xdr:colOff>
      <xdr:row>50</xdr:row>
      <xdr:rowOff>154940</xdr:rowOff>
    </xdr:to>
    <xdr:sp macro="" textlink="">
      <xdr:nvSpPr>
        <xdr:cNvPr id="128" name="フローチャート: 判断 127"/>
        <xdr:cNvSpPr/>
      </xdr:nvSpPr>
      <xdr:spPr>
        <a:xfrm>
          <a:off x="1809750" y="8318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5715</xdr:rowOff>
    </xdr:from>
    <xdr:ext cx="598805" cy="247650"/>
    <xdr:sp macro="" textlink="">
      <xdr:nvSpPr>
        <xdr:cNvPr id="129" name="テキスト ボックス 128"/>
        <xdr:cNvSpPr txBox="1"/>
      </xdr:nvSpPr>
      <xdr:spPr>
        <a:xfrm>
          <a:off x="1576705" y="810196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132080</xdr:rowOff>
    </xdr:from>
    <xdr:to xmlns:xdr="http://schemas.openxmlformats.org/drawingml/2006/spreadsheetDrawing">
      <xdr:col>6</xdr:col>
      <xdr:colOff>38100</xdr:colOff>
      <xdr:row>57</xdr:row>
      <xdr:rowOff>64770</xdr:rowOff>
    </xdr:to>
    <xdr:sp macro="" textlink="">
      <xdr:nvSpPr>
        <xdr:cNvPr id="130" name="フローチャート: 判断 129"/>
        <xdr:cNvSpPr/>
      </xdr:nvSpPr>
      <xdr:spPr>
        <a:xfrm>
          <a:off x="1000125" y="9384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56515</xdr:rowOff>
    </xdr:from>
    <xdr:ext cx="529590" cy="246380"/>
    <xdr:sp macro="" textlink="">
      <xdr:nvSpPr>
        <xdr:cNvPr id="131" name="テキスト ボックス 130"/>
        <xdr:cNvSpPr txBox="1"/>
      </xdr:nvSpPr>
      <xdr:spPr>
        <a:xfrm>
          <a:off x="799465" y="94735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34290</xdr:rowOff>
    </xdr:from>
    <xdr:to xmlns:xdr="http://schemas.openxmlformats.org/drawingml/2006/spreadsheetDrawing">
      <xdr:col>24</xdr:col>
      <xdr:colOff>114300</xdr:colOff>
      <xdr:row>56</xdr:row>
      <xdr:rowOff>132080</xdr:rowOff>
    </xdr:to>
    <xdr:sp macro="" textlink="">
      <xdr:nvSpPr>
        <xdr:cNvPr id="137" name="楕円 136"/>
        <xdr:cNvSpPr/>
      </xdr:nvSpPr>
      <xdr:spPr>
        <a:xfrm>
          <a:off x="4203700" y="928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56515</xdr:rowOff>
    </xdr:from>
    <xdr:ext cx="534670" cy="246380"/>
    <xdr:sp macro="" textlink="">
      <xdr:nvSpPr>
        <xdr:cNvPr id="138" name="総務費該当値テキスト"/>
        <xdr:cNvSpPr txBox="1"/>
      </xdr:nvSpPr>
      <xdr:spPr>
        <a:xfrm>
          <a:off x="4305300" y="91433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154305</xdr:rowOff>
    </xdr:from>
    <xdr:to xmlns:xdr="http://schemas.openxmlformats.org/drawingml/2006/spreadsheetDrawing">
      <xdr:col>20</xdr:col>
      <xdr:colOff>38100</xdr:colOff>
      <xdr:row>57</xdr:row>
      <xdr:rowOff>86995</xdr:rowOff>
    </xdr:to>
    <xdr:sp macro="" textlink="">
      <xdr:nvSpPr>
        <xdr:cNvPr id="139" name="楕円 138"/>
        <xdr:cNvSpPr/>
      </xdr:nvSpPr>
      <xdr:spPr>
        <a:xfrm>
          <a:off x="3444875" y="9406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78105</xdr:rowOff>
    </xdr:from>
    <xdr:ext cx="529590" cy="249555"/>
    <xdr:sp macro="" textlink="">
      <xdr:nvSpPr>
        <xdr:cNvPr id="140" name="テキスト ボックス 139"/>
        <xdr:cNvSpPr txBox="1"/>
      </xdr:nvSpPr>
      <xdr:spPr>
        <a:xfrm>
          <a:off x="3244215" y="94951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127635</xdr:rowOff>
    </xdr:from>
    <xdr:to xmlns:xdr="http://schemas.openxmlformats.org/drawingml/2006/spreadsheetDrawing">
      <xdr:col>15</xdr:col>
      <xdr:colOff>101600</xdr:colOff>
      <xdr:row>57</xdr:row>
      <xdr:rowOff>60960</xdr:rowOff>
    </xdr:to>
    <xdr:sp macro="" textlink="">
      <xdr:nvSpPr>
        <xdr:cNvPr id="141" name="楕円 140"/>
        <xdr:cNvSpPr/>
      </xdr:nvSpPr>
      <xdr:spPr>
        <a:xfrm>
          <a:off x="2619375" y="9379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52070</xdr:rowOff>
    </xdr:from>
    <xdr:ext cx="529590" cy="244475"/>
    <xdr:sp macro="" textlink="">
      <xdr:nvSpPr>
        <xdr:cNvPr id="142" name="テキスト ボックス 141"/>
        <xdr:cNvSpPr txBox="1"/>
      </xdr:nvSpPr>
      <xdr:spPr>
        <a:xfrm>
          <a:off x="2434590" y="94691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50</xdr:row>
      <xdr:rowOff>146050</xdr:rowOff>
    </xdr:from>
    <xdr:to xmlns:xdr="http://schemas.openxmlformats.org/drawingml/2006/spreadsheetDrawing">
      <xdr:col>10</xdr:col>
      <xdr:colOff>165100</xdr:colOff>
      <xdr:row>51</xdr:row>
      <xdr:rowOff>78740</xdr:rowOff>
    </xdr:to>
    <xdr:sp macro="" textlink="">
      <xdr:nvSpPr>
        <xdr:cNvPr id="143" name="楕円 142"/>
        <xdr:cNvSpPr/>
      </xdr:nvSpPr>
      <xdr:spPr>
        <a:xfrm>
          <a:off x="1809750" y="840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70485</xdr:rowOff>
    </xdr:from>
    <xdr:ext cx="598805" cy="249555"/>
    <xdr:sp macro="" textlink="">
      <xdr:nvSpPr>
        <xdr:cNvPr id="144" name="テキスト ボックス 143"/>
        <xdr:cNvSpPr txBox="1"/>
      </xdr:nvSpPr>
      <xdr:spPr>
        <a:xfrm>
          <a:off x="1576705" y="8496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45085</xdr:rowOff>
    </xdr:from>
    <xdr:to xmlns:xdr="http://schemas.openxmlformats.org/drawingml/2006/spreadsheetDrawing">
      <xdr:col>6</xdr:col>
      <xdr:colOff>38100</xdr:colOff>
      <xdr:row>56</xdr:row>
      <xdr:rowOff>142875</xdr:rowOff>
    </xdr:to>
    <xdr:sp macro="" textlink="">
      <xdr:nvSpPr>
        <xdr:cNvPr id="145" name="楕円 144"/>
        <xdr:cNvSpPr/>
      </xdr:nvSpPr>
      <xdr:spPr>
        <a:xfrm>
          <a:off x="1000125" y="9297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159385</xdr:rowOff>
    </xdr:from>
    <xdr:ext cx="529590" cy="246380"/>
    <xdr:sp macro="" textlink="">
      <xdr:nvSpPr>
        <xdr:cNvPr id="146" name="テキスト ボックス 145"/>
        <xdr:cNvSpPr txBox="1"/>
      </xdr:nvSpPr>
      <xdr:spPr>
        <a:xfrm>
          <a:off x="799465" y="908113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5265"/>
    <xdr:sp macro="" textlink="">
      <xdr:nvSpPr>
        <xdr:cNvPr id="155" name="テキスト ボックス 154"/>
        <xdr:cNvSpPr txBox="1"/>
      </xdr:nvSpPr>
      <xdr:spPr>
        <a:xfrm>
          <a:off x="6762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6415" cy="247650"/>
    <xdr:sp macro="" textlink="">
      <xdr:nvSpPr>
        <xdr:cNvPr id="157" name="テキスト ボックス 156"/>
        <xdr:cNvSpPr txBox="1"/>
      </xdr:nvSpPr>
      <xdr:spPr>
        <a:xfrm>
          <a:off x="214630" y="13321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6380"/>
    <xdr:sp macro="" textlink="">
      <xdr:nvSpPr>
        <xdr:cNvPr id="159" name="テキスト ボックス 158"/>
        <xdr:cNvSpPr txBox="1"/>
      </xdr:nvSpPr>
      <xdr:spPr>
        <a:xfrm>
          <a:off x="166370" y="13007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7650"/>
    <xdr:sp macro="" textlink="">
      <xdr:nvSpPr>
        <xdr:cNvPr id="161" name="テキスト ボックス 160"/>
        <xdr:cNvSpPr txBox="1"/>
      </xdr:nvSpPr>
      <xdr:spPr>
        <a:xfrm>
          <a:off x="166370" y="1269238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6380"/>
    <xdr:sp macro="" textlink="">
      <xdr:nvSpPr>
        <xdr:cNvPr id="163" name="テキスト ボックス 162"/>
        <xdr:cNvSpPr txBox="1"/>
      </xdr:nvSpPr>
      <xdr:spPr>
        <a:xfrm>
          <a:off x="166370" y="123786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7650"/>
    <xdr:sp macro="" textlink="">
      <xdr:nvSpPr>
        <xdr:cNvPr id="165" name="テキスト ボックス 164"/>
        <xdr:cNvSpPr txBox="1"/>
      </xdr:nvSpPr>
      <xdr:spPr>
        <a:xfrm>
          <a:off x="166370" y="1206436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5745"/>
    <xdr:sp macro="" textlink="">
      <xdr:nvSpPr>
        <xdr:cNvPr id="167" name="テキスト ボックス 166"/>
        <xdr:cNvSpPr txBox="1"/>
      </xdr:nvSpPr>
      <xdr:spPr>
        <a:xfrm>
          <a:off x="166370" y="11750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9" name="テキスト ボックス 168"/>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4475"/>
    <xdr:sp macro="" textlink="">
      <xdr:nvSpPr>
        <xdr:cNvPr id="171" name="テキスト ボックス 170"/>
        <xdr:cNvSpPr txBox="1"/>
      </xdr:nvSpPr>
      <xdr:spPr>
        <a:xfrm>
          <a:off x="16637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102870</xdr:rowOff>
    </xdr:from>
    <xdr:to xmlns:xdr="http://schemas.openxmlformats.org/drawingml/2006/spreadsheetDrawing">
      <xdr:col>24</xdr:col>
      <xdr:colOff>62865</xdr:colOff>
      <xdr:row>77</xdr:row>
      <xdr:rowOff>81915</xdr:rowOff>
    </xdr:to>
    <xdr:cxnSp macro="">
      <xdr:nvCxnSpPr>
        <xdr:cNvPr id="173" name="直線コネクタ 172"/>
        <xdr:cNvCxnSpPr/>
      </xdr:nvCxnSpPr>
      <xdr:spPr>
        <a:xfrm flipV="1">
          <a:off x="4252595" y="1150112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85725</xdr:rowOff>
    </xdr:from>
    <xdr:ext cx="598805" cy="244475"/>
    <xdr:sp macro="" textlink="">
      <xdr:nvSpPr>
        <xdr:cNvPr id="174" name="民生費最小値テキスト"/>
        <xdr:cNvSpPr txBox="1"/>
      </xdr:nvSpPr>
      <xdr:spPr>
        <a:xfrm>
          <a:off x="4305300" y="1280477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81915</xdr:rowOff>
    </xdr:from>
    <xdr:to xmlns:xdr="http://schemas.openxmlformats.org/drawingml/2006/spreadsheetDrawing">
      <xdr:col>24</xdr:col>
      <xdr:colOff>152400</xdr:colOff>
      <xdr:row>77</xdr:row>
      <xdr:rowOff>81915</xdr:rowOff>
    </xdr:to>
    <xdr:cxnSp macro="">
      <xdr:nvCxnSpPr>
        <xdr:cNvPr id="175" name="直線コネクタ 174"/>
        <xdr:cNvCxnSpPr/>
      </xdr:nvCxnSpPr>
      <xdr:spPr>
        <a:xfrm>
          <a:off x="4181475" y="1280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51435</xdr:rowOff>
    </xdr:from>
    <xdr:ext cx="598805" cy="244475"/>
    <xdr:sp macro="" textlink="">
      <xdr:nvSpPr>
        <xdr:cNvPr id="176" name="民生費最大値テキスト"/>
        <xdr:cNvSpPr txBox="1"/>
      </xdr:nvSpPr>
      <xdr:spPr>
        <a:xfrm>
          <a:off x="4305300" y="1128458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276,769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102870</xdr:rowOff>
    </xdr:from>
    <xdr:to xmlns:xdr="http://schemas.openxmlformats.org/drawingml/2006/spreadsheetDrawing">
      <xdr:col>24</xdr:col>
      <xdr:colOff>152400</xdr:colOff>
      <xdr:row>69</xdr:row>
      <xdr:rowOff>102870</xdr:rowOff>
    </xdr:to>
    <xdr:cxnSp macro="">
      <xdr:nvCxnSpPr>
        <xdr:cNvPr id="177" name="直線コネクタ 176"/>
        <xdr:cNvCxnSpPr/>
      </xdr:nvCxnSpPr>
      <xdr:spPr>
        <a:xfrm>
          <a:off x="4181475" y="1150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8255</xdr:rowOff>
    </xdr:from>
    <xdr:to xmlns:xdr="http://schemas.openxmlformats.org/drawingml/2006/spreadsheetDrawing">
      <xdr:col>24</xdr:col>
      <xdr:colOff>63500</xdr:colOff>
      <xdr:row>76</xdr:row>
      <xdr:rowOff>124460</xdr:rowOff>
    </xdr:to>
    <xdr:cxnSp macro="">
      <xdr:nvCxnSpPr>
        <xdr:cNvPr id="178" name="直線コネクタ 177"/>
        <xdr:cNvCxnSpPr/>
      </xdr:nvCxnSpPr>
      <xdr:spPr>
        <a:xfrm flipV="1">
          <a:off x="3492500" y="1256220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81280</xdr:rowOff>
    </xdr:from>
    <xdr:ext cx="598805" cy="249555"/>
    <xdr:sp macro="" textlink="">
      <xdr:nvSpPr>
        <xdr:cNvPr id="179" name="民生費平均値テキスト"/>
        <xdr:cNvSpPr txBox="1"/>
      </xdr:nvSpPr>
      <xdr:spPr>
        <a:xfrm>
          <a:off x="4305300" y="121399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59690</xdr:rowOff>
    </xdr:from>
    <xdr:to xmlns:xdr="http://schemas.openxmlformats.org/drawingml/2006/spreadsheetDrawing">
      <xdr:col>24</xdr:col>
      <xdr:colOff>114300</xdr:colOff>
      <xdr:row>74</xdr:row>
      <xdr:rowOff>157480</xdr:rowOff>
    </xdr:to>
    <xdr:sp macro="" textlink="">
      <xdr:nvSpPr>
        <xdr:cNvPr id="180" name="フローチャート: 判断 179"/>
        <xdr:cNvSpPr/>
      </xdr:nvSpPr>
      <xdr:spPr>
        <a:xfrm>
          <a:off x="4203700" y="1228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76835</xdr:rowOff>
    </xdr:from>
    <xdr:to xmlns:xdr="http://schemas.openxmlformats.org/drawingml/2006/spreadsheetDrawing">
      <xdr:col>19</xdr:col>
      <xdr:colOff>174625</xdr:colOff>
      <xdr:row>76</xdr:row>
      <xdr:rowOff>124460</xdr:rowOff>
    </xdr:to>
    <xdr:cxnSp macro="">
      <xdr:nvCxnSpPr>
        <xdr:cNvPr id="181" name="直線コネクタ 180"/>
        <xdr:cNvCxnSpPr/>
      </xdr:nvCxnSpPr>
      <xdr:spPr>
        <a:xfrm>
          <a:off x="2670175" y="12630785"/>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1905</xdr:rowOff>
    </xdr:from>
    <xdr:to xmlns:xdr="http://schemas.openxmlformats.org/drawingml/2006/spreadsheetDrawing">
      <xdr:col>20</xdr:col>
      <xdr:colOff>38100</xdr:colOff>
      <xdr:row>75</xdr:row>
      <xdr:rowOff>99695</xdr:rowOff>
    </xdr:to>
    <xdr:sp macro="" textlink="">
      <xdr:nvSpPr>
        <xdr:cNvPr id="182" name="フローチャート: 判断 181"/>
        <xdr:cNvSpPr/>
      </xdr:nvSpPr>
      <xdr:spPr>
        <a:xfrm>
          <a:off x="3444875" y="12390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116205</xdr:rowOff>
    </xdr:from>
    <xdr:ext cx="598805" cy="244475"/>
    <xdr:sp macro="" textlink="">
      <xdr:nvSpPr>
        <xdr:cNvPr id="183" name="テキスト ボックス 182"/>
        <xdr:cNvSpPr txBox="1"/>
      </xdr:nvSpPr>
      <xdr:spPr>
        <a:xfrm>
          <a:off x="3211830" y="1217485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76835</xdr:rowOff>
    </xdr:from>
    <xdr:to xmlns:xdr="http://schemas.openxmlformats.org/drawingml/2006/spreadsheetDrawing">
      <xdr:col>15</xdr:col>
      <xdr:colOff>50800</xdr:colOff>
      <xdr:row>78</xdr:row>
      <xdr:rowOff>14605</xdr:rowOff>
    </xdr:to>
    <xdr:cxnSp macro="">
      <xdr:nvCxnSpPr>
        <xdr:cNvPr id="184" name="直線コネクタ 183"/>
        <xdr:cNvCxnSpPr/>
      </xdr:nvCxnSpPr>
      <xdr:spPr>
        <a:xfrm flipV="1">
          <a:off x="1860550" y="12630785"/>
          <a:ext cx="809625"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106045</xdr:rowOff>
    </xdr:from>
    <xdr:to xmlns:xdr="http://schemas.openxmlformats.org/drawingml/2006/spreadsheetDrawing">
      <xdr:col>15</xdr:col>
      <xdr:colOff>101600</xdr:colOff>
      <xdr:row>75</xdr:row>
      <xdr:rowOff>38735</xdr:rowOff>
    </xdr:to>
    <xdr:sp macro="" textlink="">
      <xdr:nvSpPr>
        <xdr:cNvPr id="185" name="フローチャート: 判断 184"/>
        <xdr:cNvSpPr/>
      </xdr:nvSpPr>
      <xdr:spPr>
        <a:xfrm>
          <a:off x="2619375" y="1232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55245</xdr:rowOff>
    </xdr:from>
    <xdr:ext cx="598805" cy="246380"/>
    <xdr:sp macro="" textlink="">
      <xdr:nvSpPr>
        <xdr:cNvPr id="186" name="テキスト ボックス 185"/>
        <xdr:cNvSpPr txBox="1"/>
      </xdr:nvSpPr>
      <xdr:spPr>
        <a:xfrm>
          <a:off x="2402205" y="121138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14605</xdr:rowOff>
    </xdr:from>
    <xdr:to xmlns:xdr="http://schemas.openxmlformats.org/drawingml/2006/spreadsheetDrawing">
      <xdr:col>10</xdr:col>
      <xdr:colOff>114300</xdr:colOff>
      <xdr:row>78</xdr:row>
      <xdr:rowOff>76200</xdr:rowOff>
    </xdr:to>
    <xdr:cxnSp macro="">
      <xdr:nvCxnSpPr>
        <xdr:cNvPr id="187" name="直線コネクタ 186"/>
        <xdr:cNvCxnSpPr/>
      </xdr:nvCxnSpPr>
      <xdr:spPr>
        <a:xfrm flipV="1">
          <a:off x="1047750" y="1289875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42545</xdr:rowOff>
    </xdr:from>
    <xdr:to xmlns:xdr="http://schemas.openxmlformats.org/drawingml/2006/spreadsheetDrawing">
      <xdr:col>10</xdr:col>
      <xdr:colOff>165100</xdr:colOff>
      <xdr:row>76</xdr:row>
      <xdr:rowOff>140335</xdr:rowOff>
    </xdr:to>
    <xdr:sp macro="" textlink="">
      <xdr:nvSpPr>
        <xdr:cNvPr id="188" name="フローチャート: 判断 187"/>
        <xdr:cNvSpPr/>
      </xdr:nvSpPr>
      <xdr:spPr>
        <a:xfrm>
          <a:off x="1809750" y="1259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156845</xdr:rowOff>
    </xdr:from>
    <xdr:ext cx="598805" cy="246380"/>
    <xdr:sp macro="" textlink="">
      <xdr:nvSpPr>
        <xdr:cNvPr id="189" name="テキスト ボックス 188"/>
        <xdr:cNvSpPr txBox="1"/>
      </xdr:nvSpPr>
      <xdr:spPr>
        <a:xfrm>
          <a:off x="1576705" y="123805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128905</xdr:rowOff>
    </xdr:from>
    <xdr:to xmlns:xdr="http://schemas.openxmlformats.org/drawingml/2006/spreadsheetDrawing">
      <xdr:col>6</xdr:col>
      <xdr:colOff>38100</xdr:colOff>
      <xdr:row>77</xdr:row>
      <xdr:rowOff>61595</xdr:rowOff>
    </xdr:to>
    <xdr:sp macro="" textlink="">
      <xdr:nvSpPr>
        <xdr:cNvPr id="190" name="フローチャート: 判断 189"/>
        <xdr:cNvSpPr/>
      </xdr:nvSpPr>
      <xdr:spPr>
        <a:xfrm>
          <a:off x="1000125" y="12682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77470</xdr:rowOff>
    </xdr:from>
    <xdr:ext cx="598805" cy="249555"/>
    <xdr:sp macro="" textlink="">
      <xdr:nvSpPr>
        <xdr:cNvPr id="191" name="テキスト ボックス 190"/>
        <xdr:cNvSpPr txBox="1"/>
      </xdr:nvSpPr>
      <xdr:spPr>
        <a:xfrm>
          <a:off x="767080" y="124663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125095</xdr:rowOff>
    </xdr:from>
    <xdr:to xmlns:xdr="http://schemas.openxmlformats.org/drawingml/2006/spreadsheetDrawing">
      <xdr:col>24</xdr:col>
      <xdr:colOff>114300</xdr:colOff>
      <xdr:row>76</xdr:row>
      <xdr:rowOff>57785</xdr:rowOff>
    </xdr:to>
    <xdr:sp macro="" textlink="">
      <xdr:nvSpPr>
        <xdr:cNvPr id="197" name="楕円 196"/>
        <xdr:cNvSpPr/>
      </xdr:nvSpPr>
      <xdr:spPr>
        <a:xfrm>
          <a:off x="4203700" y="1251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104140</xdr:rowOff>
    </xdr:from>
    <xdr:ext cx="598805" cy="249555"/>
    <xdr:sp macro="" textlink="">
      <xdr:nvSpPr>
        <xdr:cNvPr id="198" name="民生費該当値テキスト"/>
        <xdr:cNvSpPr txBox="1"/>
      </xdr:nvSpPr>
      <xdr:spPr>
        <a:xfrm>
          <a:off x="4305300" y="12492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74930</xdr:rowOff>
    </xdr:from>
    <xdr:to xmlns:xdr="http://schemas.openxmlformats.org/drawingml/2006/spreadsheetDrawing">
      <xdr:col>20</xdr:col>
      <xdr:colOff>38100</xdr:colOff>
      <xdr:row>77</xdr:row>
      <xdr:rowOff>7620</xdr:rowOff>
    </xdr:to>
    <xdr:sp macro="" textlink="">
      <xdr:nvSpPr>
        <xdr:cNvPr id="199" name="楕円 198"/>
        <xdr:cNvSpPr/>
      </xdr:nvSpPr>
      <xdr:spPr>
        <a:xfrm>
          <a:off x="3444875" y="12628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164465</xdr:rowOff>
    </xdr:from>
    <xdr:ext cx="598805" cy="248920"/>
    <xdr:sp macro="" textlink="">
      <xdr:nvSpPr>
        <xdr:cNvPr id="200" name="テキスト ボックス 199"/>
        <xdr:cNvSpPr txBox="1"/>
      </xdr:nvSpPr>
      <xdr:spPr>
        <a:xfrm>
          <a:off x="3211830" y="12718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27940</xdr:rowOff>
    </xdr:from>
    <xdr:to xmlns:xdr="http://schemas.openxmlformats.org/drawingml/2006/spreadsheetDrawing">
      <xdr:col>15</xdr:col>
      <xdr:colOff>101600</xdr:colOff>
      <xdr:row>76</xdr:row>
      <xdr:rowOff>126365</xdr:rowOff>
    </xdr:to>
    <xdr:sp macro="" textlink="">
      <xdr:nvSpPr>
        <xdr:cNvPr id="201" name="楕円 200"/>
        <xdr:cNvSpPr/>
      </xdr:nvSpPr>
      <xdr:spPr>
        <a:xfrm>
          <a:off x="2619375"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117475</xdr:rowOff>
    </xdr:from>
    <xdr:ext cx="598805" cy="244475"/>
    <xdr:sp macro="" textlink="">
      <xdr:nvSpPr>
        <xdr:cNvPr id="202" name="テキスト ボックス 201"/>
        <xdr:cNvSpPr txBox="1"/>
      </xdr:nvSpPr>
      <xdr:spPr>
        <a:xfrm>
          <a:off x="2402205" y="126714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130810</xdr:rowOff>
    </xdr:from>
    <xdr:to xmlns:xdr="http://schemas.openxmlformats.org/drawingml/2006/spreadsheetDrawing">
      <xdr:col>10</xdr:col>
      <xdr:colOff>165100</xdr:colOff>
      <xdr:row>78</xdr:row>
      <xdr:rowOff>63500</xdr:rowOff>
    </xdr:to>
    <xdr:sp macro="" textlink="">
      <xdr:nvSpPr>
        <xdr:cNvPr id="203" name="楕円 202"/>
        <xdr:cNvSpPr/>
      </xdr:nvSpPr>
      <xdr:spPr>
        <a:xfrm>
          <a:off x="1809750" y="12849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55245</xdr:rowOff>
    </xdr:from>
    <xdr:ext cx="598805" cy="246380"/>
    <xdr:sp macro="" textlink="">
      <xdr:nvSpPr>
        <xdr:cNvPr id="204" name="テキスト ボックス 203"/>
        <xdr:cNvSpPr txBox="1"/>
      </xdr:nvSpPr>
      <xdr:spPr>
        <a:xfrm>
          <a:off x="1576705" y="129393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125730</xdr:rowOff>
    </xdr:to>
    <xdr:sp macro="" textlink="">
      <xdr:nvSpPr>
        <xdr:cNvPr id="205" name="楕円 204"/>
        <xdr:cNvSpPr/>
      </xdr:nvSpPr>
      <xdr:spPr>
        <a:xfrm>
          <a:off x="1000125" y="12912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116840</xdr:rowOff>
    </xdr:from>
    <xdr:ext cx="598805" cy="244475"/>
    <xdr:sp macro="" textlink="">
      <xdr:nvSpPr>
        <xdr:cNvPr id="206" name="テキスト ボックス 205"/>
        <xdr:cNvSpPr txBox="1"/>
      </xdr:nvSpPr>
      <xdr:spPr>
        <a:xfrm>
          <a:off x="767080" y="1300099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5265"/>
    <xdr:sp macro="" textlink="">
      <xdr:nvSpPr>
        <xdr:cNvPr id="215" name="テキスト ボックス 214"/>
        <xdr:cNvSpPr txBox="1"/>
      </xdr:nvSpPr>
      <xdr:spPr>
        <a:xfrm>
          <a:off x="6762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6415" cy="254000"/>
    <xdr:sp macro="" textlink="">
      <xdr:nvSpPr>
        <xdr:cNvPr id="217" name="テキスト ボックス 216"/>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6415" cy="259080"/>
    <xdr:sp macro="" textlink="">
      <xdr:nvSpPr>
        <xdr:cNvPr id="219" name="テキスト ボックス 218"/>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6415" cy="254000"/>
    <xdr:sp macro="" textlink="">
      <xdr:nvSpPr>
        <xdr:cNvPr id="221" name="テキスト ボックス 220"/>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6415" cy="259080"/>
    <xdr:sp macro="" textlink="">
      <xdr:nvSpPr>
        <xdr:cNvPr id="223" name="テキスト ボックス 222"/>
        <xdr:cNvSpPr txBox="1"/>
      </xdr:nvSpPr>
      <xdr:spPr>
        <a:xfrm>
          <a:off x="21463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6415" cy="254000"/>
    <xdr:sp macro="" textlink="">
      <xdr:nvSpPr>
        <xdr:cNvPr id="225" name="テキスト ボックス 224"/>
        <xdr:cNvSpPr txBox="1"/>
      </xdr:nvSpPr>
      <xdr:spPr>
        <a:xfrm>
          <a:off x="21463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26415" cy="258445"/>
    <xdr:sp macro="" textlink="">
      <xdr:nvSpPr>
        <xdr:cNvPr id="227" name="テキスト ボックス 226"/>
        <xdr:cNvSpPr txBox="1"/>
      </xdr:nvSpPr>
      <xdr:spPr>
        <a:xfrm>
          <a:off x="214630"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36830</xdr:rowOff>
    </xdr:from>
    <xdr:ext cx="526415" cy="249555"/>
    <xdr:sp macro="" textlink="">
      <xdr:nvSpPr>
        <xdr:cNvPr id="229" name="テキスト ボックス 228"/>
        <xdr:cNvSpPr txBox="1"/>
      </xdr:nvSpPr>
      <xdr:spPr>
        <a:xfrm>
          <a:off x="214630"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52705</xdr:rowOff>
    </xdr:from>
    <xdr:ext cx="526415" cy="244475"/>
    <xdr:sp macro="" textlink="">
      <xdr:nvSpPr>
        <xdr:cNvPr id="231" name="テキスト ボックス 230"/>
        <xdr:cNvSpPr txBox="1"/>
      </xdr:nvSpPr>
      <xdr:spPr>
        <a:xfrm>
          <a:off x="21463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98</xdr:row>
      <xdr:rowOff>97790</xdr:rowOff>
    </xdr:to>
    <xdr:cxnSp macro="">
      <xdr:nvCxnSpPr>
        <xdr:cNvPr id="233" name="直線コネクタ 232"/>
        <xdr:cNvCxnSpPr/>
      </xdr:nvCxnSpPr>
      <xdr:spPr>
        <a:xfrm flipV="1">
          <a:off x="4252595" y="1502981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100965</xdr:rowOff>
    </xdr:from>
    <xdr:ext cx="534670" cy="254000"/>
    <xdr:sp macro="" textlink="">
      <xdr:nvSpPr>
        <xdr:cNvPr id="234" name="衛生費最小値テキスト"/>
        <xdr:cNvSpPr txBox="1"/>
      </xdr:nvSpPr>
      <xdr:spPr>
        <a:xfrm>
          <a:off x="4305300" y="163315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97790</xdr:rowOff>
    </xdr:from>
    <xdr:to xmlns:xdr="http://schemas.openxmlformats.org/drawingml/2006/spreadsheetDrawing">
      <xdr:col>24</xdr:col>
      <xdr:colOff>152400</xdr:colOff>
      <xdr:row>98</xdr:row>
      <xdr:rowOff>97790</xdr:rowOff>
    </xdr:to>
    <xdr:cxnSp macro="">
      <xdr:nvCxnSpPr>
        <xdr:cNvPr id="235" name="直線コネクタ 234"/>
        <xdr:cNvCxnSpPr/>
      </xdr:nvCxnSpPr>
      <xdr:spPr>
        <a:xfrm>
          <a:off x="4181475" y="16328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113030</xdr:rowOff>
    </xdr:from>
    <xdr:ext cx="534670" cy="250825"/>
    <xdr:sp macro="" textlink="">
      <xdr:nvSpPr>
        <xdr:cNvPr id="236" name="衛生費最大値テキスト"/>
        <xdr:cNvSpPr txBox="1"/>
      </xdr:nvSpPr>
      <xdr:spPr>
        <a:xfrm>
          <a:off x="4305300" y="148132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7" name="直線コネクタ 236"/>
        <xdr:cNvCxnSpPr/>
      </xdr:nvCxnSpPr>
      <xdr:spPr>
        <a:xfrm>
          <a:off x="4181475" y="15029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146050</xdr:rowOff>
    </xdr:from>
    <xdr:to xmlns:xdr="http://schemas.openxmlformats.org/drawingml/2006/spreadsheetDrawing">
      <xdr:col>24</xdr:col>
      <xdr:colOff>63500</xdr:colOff>
      <xdr:row>95</xdr:row>
      <xdr:rowOff>54610</xdr:rowOff>
    </xdr:to>
    <xdr:cxnSp macro="">
      <xdr:nvCxnSpPr>
        <xdr:cNvPr id="238" name="直線コネクタ 237"/>
        <xdr:cNvCxnSpPr/>
      </xdr:nvCxnSpPr>
      <xdr:spPr>
        <a:xfrm>
          <a:off x="3492500" y="1569085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127000</xdr:rowOff>
    </xdr:from>
    <xdr:ext cx="534670" cy="259080"/>
    <xdr:sp macro="" textlink="">
      <xdr:nvSpPr>
        <xdr:cNvPr id="239" name="衛生費平均値テキスト"/>
        <xdr:cNvSpPr txBox="1"/>
      </xdr:nvSpPr>
      <xdr:spPr>
        <a:xfrm>
          <a:off x="4305300" y="15843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148590</xdr:rowOff>
    </xdr:from>
    <xdr:to xmlns:xdr="http://schemas.openxmlformats.org/drawingml/2006/spreadsheetDrawing">
      <xdr:col>24</xdr:col>
      <xdr:colOff>114300</xdr:colOff>
      <xdr:row>96</xdr:row>
      <xdr:rowOff>78740</xdr:rowOff>
    </xdr:to>
    <xdr:sp macro="" textlink="">
      <xdr:nvSpPr>
        <xdr:cNvPr id="240" name="フローチャート: 判断 239"/>
        <xdr:cNvSpPr/>
      </xdr:nvSpPr>
      <xdr:spPr>
        <a:xfrm>
          <a:off x="4203700" y="1586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106045</xdr:rowOff>
    </xdr:from>
    <xdr:to xmlns:xdr="http://schemas.openxmlformats.org/drawingml/2006/spreadsheetDrawing">
      <xdr:col>19</xdr:col>
      <xdr:colOff>174625</xdr:colOff>
      <xdr:row>94</xdr:row>
      <xdr:rowOff>146050</xdr:rowOff>
    </xdr:to>
    <xdr:cxnSp macro="">
      <xdr:nvCxnSpPr>
        <xdr:cNvPr id="241" name="直線コネクタ 240"/>
        <xdr:cNvCxnSpPr/>
      </xdr:nvCxnSpPr>
      <xdr:spPr>
        <a:xfrm>
          <a:off x="2670175" y="15479395"/>
          <a:ext cx="8223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156210</xdr:rowOff>
    </xdr:from>
    <xdr:to xmlns:xdr="http://schemas.openxmlformats.org/drawingml/2006/spreadsheetDrawing">
      <xdr:col>20</xdr:col>
      <xdr:colOff>38100</xdr:colOff>
      <xdr:row>95</xdr:row>
      <xdr:rowOff>86360</xdr:rowOff>
    </xdr:to>
    <xdr:sp macro="" textlink="">
      <xdr:nvSpPr>
        <xdr:cNvPr id="242" name="フローチャート: 判断 241"/>
        <xdr:cNvSpPr/>
      </xdr:nvSpPr>
      <xdr:spPr>
        <a:xfrm>
          <a:off x="3444875" y="15701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29590" cy="254000"/>
    <xdr:sp macro="" textlink="">
      <xdr:nvSpPr>
        <xdr:cNvPr id="243" name="テキスト ボックス 242"/>
        <xdr:cNvSpPr txBox="1"/>
      </xdr:nvSpPr>
      <xdr:spPr>
        <a:xfrm>
          <a:off x="3244215" y="15793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106045</xdr:rowOff>
    </xdr:from>
    <xdr:to xmlns:xdr="http://schemas.openxmlformats.org/drawingml/2006/spreadsheetDrawing">
      <xdr:col>15</xdr:col>
      <xdr:colOff>50800</xdr:colOff>
      <xdr:row>94</xdr:row>
      <xdr:rowOff>126365</xdr:rowOff>
    </xdr:to>
    <xdr:cxnSp macro="">
      <xdr:nvCxnSpPr>
        <xdr:cNvPr id="244" name="直線コネクタ 243"/>
        <xdr:cNvCxnSpPr/>
      </xdr:nvCxnSpPr>
      <xdr:spPr>
        <a:xfrm flipV="1">
          <a:off x="1860550" y="15479395"/>
          <a:ext cx="8096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170815</xdr:rowOff>
    </xdr:from>
    <xdr:to xmlns:xdr="http://schemas.openxmlformats.org/drawingml/2006/spreadsheetDrawing">
      <xdr:col>15</xdr:col>
      <xdr:colOff>101600</xdr:colOff>
      <xdr:row>95</xdr:row>
      <xdr:rowOff>100965</xdr:rowOff>
    </xdr:to>
    <xdr:sp macro="" textlink="">
      <xdr:nvSpPr>
        <xdr:cNvPr id="245" name="フローチャート: 判断 244"/>
        <xdr:cNvSpPr/>
      </xdr:nvSpPr>
      <xdr:spPr>
        <a:xfrm>
          <a:off x="2619375" y="157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92075</xdr:rowOff>
    </xdr:from>
    <xdr:ext cx="529590" cy="259080"/>
    <xdr:sp macro="" textlink="">
      <xdr:nvSpPr>
        <xdr:cNvPr id="246" name="テキスト ボックス 245"/>
        <xdr:cNvSpPr txBox="1"/>
      </xdr:nvSpPr>
      <xdr:spPr>
        <a:xfrm>
          <a:off x="2434590" y="1580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126365</xdr:rowOff>
    </xdr:from>
    <xdr:to xmlns:xdr="http://schemas.openxmlformats.org/drawingml/2006/spreadsheetDrawing">
      <xdr:col>10</xdr:col>
      <xdr:colOff>114300</xdr:colOff>
      <xdr:row>94</xdr:row>
      <xdr:rowOff>141605</xdr:rowOff>
    </xdr:to>
    <xdr:cxnSp macro="">
      <xdr:nvCxnSpPr>
        <xdr:cNvPr id="247" name="直線コネクタ 246"/>
        <xdr:cNvCxnSpPr/>
      </xdr:nvCxnSpPr>
      <xdr:spPr>
        <a:xfrm flipV="1">
          <a:off x="1047750" y="1567116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1270</xdr:rowOff>
    </xdr:from>
    <xdr:to xmlns:xdr="http://schemas.openxmlformats.org/drawingml/2006/spreadsheetDrawing">
      <xdr:col>10</xdr:col>
      <xdr:colOff>165100</xdr:colOff>
      <xdr:row>97</xdr:row>
      <xdr:rowOff>102870</xdr:rowOff>
    </xdr:to>
    <xdr:sp macro="" textlink="">
      <xdr:nvSpPr>
        <xdr:cNvPr id="248" name="フローチャート: 判断 247"/>
        <xdr:cNvSpPr/>
      </xdr:nvSpPr>
      <xdr:spPr>
        <a:xfrm>
          <a:off x="1809750" y="160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93980</xdr:rowOff>
    </xdr:from>
    <xdr:ext cx="529590" cy="259080"/>
    <xdr:sp macro="" textlink="">
      <xdr:nvSpPr>
        <xdr:cNvPr id="249" name="テキスト ボックス 248"/>
        <xdr:cNvSpPr txBox="1"/>
      </xdr:nvSpPr>
      <xdr:spPr>
        <a:xfrm>
          <a:off x="1609090" y="16153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50" name="フローチャート: 判断 249"/>
        <xdr:cNvSpPr/>
      </xdr:nvSpPr>
      <xdr:spPr>
        <a:xfrm>
          <a:off x="1000125" y="1609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29590" cy="254000"/>
    <xdr:sp macro="" textlink="">
      <xdr:nvSpPr>
        <xdr:cNvPr id="251" name="テキスト ボックス 250"/>
        <xdr:cNvSpPr txBox="1"/>
      </xdr:nvSpPr>
      <xdr:spPr>
        <a:xfrm>
          <a:off x="799465" y="1619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3810</xdr:rowOff>
    </xdr:from>
    <xdr:to xmlns:xdr="http://schemas.openxmlformats.org/drawingml/2006/spreadsheetDrawing">
      <xdr:col>24</xdr:col>
      <xdr:colOff>114300</xdr:colOff>
      <xdr:row>95</xdr:row>
      <xdr:rowOff>105410</xdr:rowOff>
    </xdr:to>
    <xdr:sp macro="" textlink="">
      <xdr:nvSpPr>
        <xdr:cNvPr id="257" name="楕円 256"/>
        <xdr:cNvSpPr/>
      </xdr:nvSpPr>
      <xdr:spPr>
        <a:xfrm>
          <a:off x="420370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26670</xdr:rowOff>
    </xdr:from>
    <xdr:ext cx="534670" cy="259080"/>
    <xdr:sp macro="" textlink="">
      <xdr:nvSpPr>
        <xdr:cNvPr id="258" name="衛生費該当値テキスト"/>
        <xdr:cNvSpPr txBox="1"/>
      </xdr:nvSpPr>
      <xdr:spPr>
        <a:xfrm>
          <a:off x="4305300" y="1557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95250</xdr:rowOff>
    </xdr:from>
    <xdr:to xmlns:xdr="http://schemas.openxmlformats.org/drawingml/2006/spreadsheetDrawing">
      <xdr:col>20</xdr:col>
      <xdr:colOff>38100</xdr:colOff>
      <xdr:row>95</xdr:row>
      <xdr:rowOff>25400</xdr:rowOff>
    </xdr:to>
    <xdr:sp macro="" textlink="">
      <xdr:nvSpPr>
        <xdr:cNvPr id="259" name="楕円 258"/>
        <xdr:cNvSpPr/>
      </xdr:nvSpPr>
      <xdr:spPr>
        <a:xfrm>
          <a:off x="3444875" y="15640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42545</xdr:rowOff>
    </xdr:from>
    <xdr:ext cx="529590" cy="254000"/>
    <xdr:sp macro="" textlink="">
      <xdr:nvSpPr>
        <xdr:cNvPr id="260" name="テキスト ボックス 259"/>
        <xdr:cNvSpPr txBox="1"/>
      </xdr:nvSpPr>
      <xdr:spPr>
        <a:xfrm>
          <a:off x="3244215" y="15415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55245</xdr:rowOff>
    </xdr:from>
    <xdr:to xmlns:xdr="http://schemas.openxmlformats.org/drawingml/2006/spreadsheetDrawing">
      <xdr:col>15</xdr:col>
      <xdr:colOff>101600</xdr:colOff>
      <xdr:row>93</xdr:row>
      <xdr:rowOff>156845</xdr:rowOff>
    </xdr:to>
    <xdr:sp macro="" textlink="">
      <xdr:nvSpPr>
        <xdr:cNvPr id="261" name="楕円 260"/>
        <xdr:cNvSpPr/>
      </xdr:nvSpPr>
      <xdr:spPr>
        <a:xfrm>
          <a:off x="2619375" y="154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1905</xdr:rowOff>
    </xdr:from>
    <xdr:ext cx="529590" cy="259080"/>
    <xdr:sp macro="" textlink="">
      <xdr:nvSpPr>
        <xdr:cNvPr id="262" name="テキスト ボックス 261"/>
        <xdr:cNvSpPr txBox="1"/>
      </xdr:nvSpPr>
      <xdr:spPr>
        <a:xfrm>
          <a:off x="2434590" y="15203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75565</xdr:rowOff>
    </xdr:from>
    <xdr:to xmlns:xdr="http://schemas.openxmlformats.org/drawingml/2006/spreadsheetDrawing">
      <xdr:col>10</xdr:col>
      <xdr:colOff>165100</xdr:colOff>
      <xdr:row>95</xdr:row>
      <xdr:rowOff>6350</xdr:rowOff>
    </xdr:to>
    <xdr:sp macro="" textlink="">
      <xdr:nvSpPr>
        <xdr:cNvPr id="263" name="楕円 262"/>
        <xdr:cNvSpPr/>
      </xdr:nvSpPr>
      <xdr:spPr>
        <a:xfrm>
          <a:off x="1809750" y="1562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22225</xdr:rowOff>
    </xdr:from>
    <xdr:ext cx="529590" cy="258445"/>
    <xdr:sp macro="" textlink="">
      <xdr:nvSpPr>
        <xdr:cNvPr id="264" name="テキスト ボックス 263"/>
        <xdr:cNvSpPr txBox="1"/>
      </xdr:nvSpPr>
      <xdr:spPr>
        <a:xfrm>
          <a:off x="1609090" y="15395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90805</xdr:rowOff>
    </xdr:from>
    <xdr:to xmlns:xdr="http://schemas.openxmlformats.org/drawingml/2006/spreadsheetDrawing">
      <xdr:col>6</xdr:col>
      <xdr:colOff>38100</xdr:colOff>
      <xdr:row>95</xdr:row>
      <xdr:rowOff>20955</xdr:rowOff>
    </xdr:to>
    <xdr:sp macro="" textlink="">
      <xdr:nvSpPr>
        <xdr:cNvPr id="265" name="楕円 264"/>
        <xdr:cNvSpPr/>
      </xdr:nvSpPr>
      <xdr:spPr>
        <a:xfrm>
          <a:off x="1000125" y="15635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37465</xdr:rowOff>
    </xdr:from>
    <xdr:ext cx="529590" cy="259080"/>
    <xdr:sp macro="" textlink="">
      <xdr:nvSpPr>
        <xdr:cNvPr id="266" name="テキスト ボックス 265"/>
        <xdr:cNvSpPr txBox="1"/>
      </xdr:nvSpPr>
      <xdr:spPr>
        <a:xfrm>
          <a:off x="799465" y="15410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7" name="正方形/長方形 266"/>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8" name="正方形/長方形 267"/>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0" name="正方形/長方形 269"/>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2" name="正方形/長方形 271"/>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4" name="正方形/長方形 273"/>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5265"/>
    <xdr:sp macro="" textlink="">
      <xdr:nvSpPr>
        <xdr:cNvPr id="275" name="テキスト ボックス 274"/>
        <xdr:cNvSpPr txBox="1"/>
      </xdr:nvSpPr>
      <xdr:spPr>
        <a:xfrm>
          <a:off x="6026150"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6" name="直線コネクタ 275"/>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7" name="直線コネクタ 276"/>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8" name="テキスト ボックス 277"/>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9" name="直線コネクタ 278"/>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2280" cy="249555"/>
    <xdr:sp macro="" textlink="">
      <xdr:nvSpPr>
        <xdr:cNvPr id="280" name="テキスト ボックス 279"/>
        <xdr:cNvSpPr txBox="1"/>
      </xdr:nvSpPr>
      <xdr:spPr>
        <a:xfrm>
          <a:off x="5628640"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81" name="直線コネクタ 280"/>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2280" cy="244475"/>
    <xdr:sp macro="" textlink="">
      <xdr:nvSpPr>
        <xdr:cNvPr id="282" name="テキスト ボックス 281"/>
        <xdr:cNvSpPr txBox="1"/>
      </xdr:nvSpPr>
      <xdr:spPr>
        <a:xfrm>
          <a:off x="5628640"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3" name="直線コネクタ 282"/>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2280" cy="246380"/>
    <xdr:sp macro="" textlink="">
      <xdr:nvSpPr>
        <xdr:cNvPr id="284" name="テキスト ボックス 283"/>
        <xdr:cNvSpPr txBox="1"/>
      </xdr:nvSpPr>
      <xdr:spPr>
        <a:xfrm>
          <a:off x="5628640" y="525081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5" name="直線コネクタ 284"/>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2280" cy="246380"/>
    <xdr:sp macro="" textlink="">
      <xdr:nvSpPr>
        <xdr:cNvPr id="286" name="テキスト ボックス 285"/>
        <xdr:cNvSpPr txBox="1"/>
      </xdr:nvSpPr>
      <xdr:spPr>
        <a:xfrm>
          <a:off x="5628640" y="488378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2280" cy="244475"/>
    <xdr:sp macro="" textlink="">
      <xdr:nvSpPr>
        <xdr:cNvPr id="288" name="テキスト ボックス 287"/>
        <xdr:cNvSpPr txBox="1"/>
      </xdr:nvSpPr>
      <xdr:spPr>
        <a:xfrm>
          <a:off x="5628640"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85725</xdr:rowOff>
    </xdr:from>
    <xdr:to xmlns:xdr="http://schemas.openxmlformats.org/drawingml/2006/spreadsheetDrawing">
      <xdr:col>54</xdr:col>
      <xdr:colOff>174625</xdr:colOff>
      <xdr:row>39</xdr:row>
      <xdr:rowOff>41910</xdr:rowOff>
    </xdr:to>
    <xdr:cxnSp macro="">
      <xdr:nvCxnSpPr>
        <xdr:cNvPr id="290" name="直線コネクタ 289"/>
        <xdr:cNvCxnSpPr/>
      </xdr:nvCxnSpPr>
      <xdr:spPr>
        <a:xfrm flipV="1">
          <a:off x="9604375" y="521017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45720</xdr:rowOff>
    </xdr:from>
    <xdr:ext cx="249555" cy="249555"/>
    <xdr:sp macro="" textlink="">
      <xdr:nvSpPr>
        <xdr:cNvPr id="291" name="労働費最小値テキスト"/>
        <xdr:cNvSpPr txBox="1"/>
      </xdr:nvSpPr>
      <xdr:spPr>
        <a:xfrm>
          <a:off x="9655175" y="64909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41910</xdr:rowOff>
    </xdr:from>
    <xdr:to xmlns:xdr="http://schemas.openxmlformats.org/drawingml/2006/spreadsheetDrawing">
      <xdr:col>55</xdr:col>
      <xdr:colOff>88900</xdr:colOff>
      <xdr:row>39</xdr:row>
      <xdr:rowOff>41910</xdr:rowOff>
    </xdr:to>
    <xdr:cxnSp macro="">
      <xdr:nvCxnSpPr>
        <xdr:cNvPr id="292" name="直線コネクタ 291"/>
        <xdr:cNvCxnSpPr/>
      </xdr:nvCxnSpPr>
      <xdr:spPr>
        <a:xfrm>
          <a:off x="9531350" y="648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34290</xdr:rowOff>
    </xdr:from>
    <xdr:ext cx="469900" cy="249555"/>
    <xdr:sp macro="" textlink="">
      <xdr:nvSpPr>
        <xdr:cNvPr id="293" name="労働費最大値テキスト"/>
        <xdr:cNvSpPr txBox="1"/>
      </xdr:nvSpPr>
      <xdr:spPr>
        <a:xfrm>
          <a:off x="9655175" y="4993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85725</xdr:rowOff>
    </xdr:from>
    <xdr:to xmlns:xdr="http://schemas.openxmlformats.org/drawingml/2006/spreadsheetDrawing">
      <xdr:col>55</xdr:col>
      <xdr:colOff>88900</xdr:colOff>
      <xdr:row>31</xdr:row>
      <xdr:rowOff>85725</xdr:rowOff>
    </xdr:to>
    <xdr:cxnSp macro="">
      <xdr:nvCxnSpPr>
        <xdr:cNvPr id="294" name="直線コネクタ 293"/>
        <xdr:cNvCxnSpPr/>
      </xdr:nvCxnSpPr>
      <xdr:spPr>
        <a:xfrm>
          <a:off x="9531350" y="521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38735</xdr:rowOff>
    </xdr:from>
    <xdr:to xmlns:xdr="http://schemas.openxmlformats.org/drawingml/2006/spreadsheetDrawing">
      <xdr:col>55</xdr:col>
      <xdr:colOff>0</xdr:colOff>
      <xdr:row>38</xdr:row>
      <xdr:rowOff>41275</xdr:rowOff>
    </xdr:to>
    <xdr:cxnSp macro="">
      <xdr:nvCxnSpPr>
        <xdr:cNvPr id="295" name="直線コネクタ 294"/>
        <xdr:cNvCxnSpPr/>
      </xdr:nvCxnSpPr>
      <xdr:spPr>
        <a:xfrm>
          <a:off x="8845550" y="631888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46355</xdr:rowOff>
    </xdr:from>
    <xdr:ext cx="378460" cy="249555"/>
    <xdr:sp macro="" textlink="">
      <xdr:nvSpPr>
        <xdr:cNvPr id="296" name="労働費平均値テキスト"/>
        <xdr:cNvSpPr txBox="1"/>
      </xdr:nvSpPr>
      <xdr:spPr>
        <a:xfrm>
          <a:off x="9655175" y="599630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24765</xdr:rowOff>
    </xdr:from>
    <xdr:to xmlns:xdr="http://schemas.openxmlformats.org/drawingml/2006/spreadsheetDrawing">
      <xdr:col>55</xdr:col>
      <xdr:colOff>50800</xdr:colOff>
      <xdr:row>37</xdr:row>
      <xdr:rowOff>122555</xdr:rowOff>
    </xdr:to>
    <xdr:sp macro="" textlink="">
      <xdr:nvSpPr>
        <xdr:cNvPr id="297" name="フローチャート: 判断 296"/>
        <xdr:cNvSpPr/>
      </xdr:nvSpPr>
      <xdr:spPr>
        <a:xfrm>
          <a:off x="9569450" y="6139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38100</xdr:rowOff>
    </xdr:from>
    <xdr:to xmlns:xdr="http://schemas.openxmlformats.org/drawingml/2006/spreadsheetDrawing">
      <xdr:col>50</xdr:col>
      <xdr:colOff>114300</xdr:colOff>
      <xdr:row>38</xdr:row>
      <xdr:rowOff>38735</xdr:rowOff>
    </xdr:to>
    <xdr:cxnSp macro="">
      <xdr:nvCxnSpPr>
        <xdr:cNvPr id="298" name="直線コネクタ 297"/>
        <xdr:cNvCxnSpPr/>
      </xdr:nvCxnSpPr>
      <xdr:spPr>
        <a:xfrm>
          <a:off x="8032750" y="63182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26035</xdr:rowOff>
    </xdr:from>
    <xdr:to xmlns:xdr="http://schemas.openxmlformats.org/drawingml/2006/spreadsheetDrawing">
      <xdr:col>50</xdr:col>
      <xdr:colOff>165100</xdr:colOff>
      <xdr:row>37</xdr:row>
      <xdr:rowOff>123825</xdr:rowOff>
    </xdr:to>
    <xdr:sp macro="" textlink="">
      <xdr:nvSpPr>
        <xdr:cNvPr id="299" name="フローチャート: 判断 298"/>
        <xdr:cNvSpPr/>
      </xdr:nvSpPr>
      <xdr:spPr>
        <a:xfrm>
          <a:off x="8794750" y="6141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139065</xdr:rowOff>
    </xdr:from>
    <xdr:ext cx="373380" cy="247650"/>
    <xdr:sp macro="" textlink="">
      <xdr:nvSpPr>
        <xdr:cNvPr id="300" name="テキスト ボックス 299"/>
        <xdr:cNvSpPr txBox="1"/>
      </xdr:nvSpPr>
      <xdr:spPr>
        <a:xfrm>
          <a:off x="8672195" y="5923915"/>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36195</xdr:rowOff>
    </xdr:from>
    <xdr:to xmlns:xdr="http://schemas.openxmlformats.org/drawingml/2006/spreadsheetDrawing">
      <xdr:col>45</xdr:col>
      <xdr:colOff>174625</xdr:colOff>
      <xdr:row>38</xdr:row>
      <xdr:rowOff>38100</xdr:rowOff>
    </xdr:to>
    <xdr:cxnSp macro="">
      <xdr:nvCxnSpPr>
        <xdr:cNvPr id="301" name="直線コネクタ 300"/>
        <xdr:cNvCxnSpPr/>
      </xdr:nvCxnSpPr>
      <xdr:spPr>
        <a:xfrm>
          <a:off x="7210425" y="63163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19685</xdr:rowOff>
    </xdr:from>
    <xdr:to xmlns:xdr="http://schemas.openxmlformats.org/drawingml/2006/spreadsheetDrawing">
      <xdr:col>46</xdr:col>
      <xdr:colOff>38100</xdr:colOff>
      <xdr:row>37</xdr:row>
      <xdr:rowOff>117475</xdr:rowOff>
    </xdr:to>
    <xdr:sp macro="" textlink="">
      <xdr:nvSpPr>
        <xdr:cNvPr id="302" name="フローチャート: 判断 301"/>
        <xdr:cNvSpPr/>
      </xdr:nvSpPr>
      <xdr:spPr>
        <a:xfrm>
          <a:off x="7985125" y="6134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35</xdr:row>
      <xdr:rowOff>133350</xdr:rowOff>
    </xdr:from>
    <xdr:ext cx="378460" cy="249555"/>
    <xdr:sp macro="" textlink="">
      <xdr:nvSpPr>
        <xdr:cNvPr id="303" name="テキスト ボックス 302"/>
        <xdr:cNvSpPr txBox="1"/>
      </xdr:nvSpPr>
      <xdr:spPr>
        <a:xfrm>
          <a:off x="7858125" y="59182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36195</xdr:rowOff>
    </xdr:from>
    <xdr:to xmlns:xdr="http://schemas.openxmlformats.org/drawingml/2006/spreadsheetDrawing">
      <xdr:col>41</xdr:col>
      <xdr:colOff>50800</xdr:colOff>
      <xdr:row>38</xdr:row>
      <xdr:rowOff>45720</xdr:rowOff>
    </xdr:to>
    <xdr:cxnSp macro="">
      <xdr:nvCxnSpPr>
        <xdr:cNvPr id="304" name="直線コネクタ 303"/>
        <xdr:cNvCxnSpPr/>
      </xdr:nvCxnSpPr>
      <xdr:spPr>
        <a:xfrm flipV="1">
          <a:off x="6400800" y="631634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26670</xdr:rowOff>
    </xdr:from>
    <xdr:to xmlns:xdr="http://schemas.openxmlformats.org/drawingml/2006/spreadsheetDrawing">
      <xdr:col>41</xdr:col>
      <xdr:colOff>101600</xdr:colOff>
      <xdr:row>37</xdr:row>
      <xdr:rowOff>124460</xdr:rowOff>
    </xdr:to>
    <xdr:sp macro="" textlink="">
      <xdr:nvSpPr>
        <xdr:cNvPr id="305" name="フローチャート: 判断 304"/>
        <xdr:cNvSpPr/>
      </xdr:nvSpPr>
      <xdr:spPr>
        <a:xfrm>
          <a:off x="715962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139700</xdr:rowOff>
    </xdr:from>
    <xdr:ext cx="373380" cy="247650"/>
    <xdr:sp macro="" textlink="">
      <xdr:nvSpPr>
        <xdr:cNvPr id="306" name="テキスト ボックス 305"/>
        <xdr:cNvSpPr txBox="1"/>
      </xdr:nvSpPr>
      <xdr:spPr>
        <a:xfrm>
          <a:off x="7037070" y="592455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154305</xdr:rowOff>
    </xdr:from>
    <xdr:to xmlns:xdr="http://schemas.openxmlformats.org/drawingml/2006/spreadsheetDrawing">
      <xdr:col>36</xdr:col>
      <xdr:colOff>165100</xdr:colOff>
      <xdr:row>37</xdr:row>
      <xdr:rowOff>86995</xdr:rowOff>
    </xdr:to>
    <xdr:sp macro="" textlink="">
      <xdr:nvSpPr>
        <xdr:cNvPr id="307" name="フローチャート: 判断 306"/>
        <xdr:cNvSpPr/>
      </xdr:nvSpPr>
      <xdr:spPr>
        <a:xfrm>
          <a:off x="6350000" y="610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102870</xdr:rowOff>
    </xdr:from>
    <xdr:ext cx="373380" cy="249555"/>
    <xdr:sp macro="" textlink="">
      <xdr:nvSpPr>
        <xdr:cNvPr id="308" name="テキスト ボックス 307"/>
        <xdr:cNvSpPr txBox="1"/>
      </xdr:nvSpPr>
      <xdr:spPr>
        <a:xfrm>
          <a:off x="6227445" y="588772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90805</xdr:rowOff>
    </xdr:to>
    <xdr:sp macro="" textlink="">
      <xdr:nvSpPr>
        <xdr:cNvPr id="314" name="楕円 313"/>
        <xdr:cNvSpPr/>
      </xdr:nvSpPr>
      <xdr:spPr>
        <a:xfrm>
          <a:off x="9569450" y="627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137160</xdr:rowOff>
    </xdr:from>
    <xdr:ext cx="378460" cy="249555"/>
    <xdr:sp macro="" textlink="">
      <xdr:nvSpPr>
        <xdr:cNvPr id="315" name="労働費該当値テキスト"/>
        <xdr:cNvSpPr txBox="1"/>
      </xdr:nvSpPr>
      <xdr:spPr>
        <a:xfrm>
          <a:off x="9655175" y="6252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87630</xdr:rowOff>
    </xdr:to>
    <xdr:sp macro="" textlink="">
      <xdr:nvSpPr>
        <xdr:cNvPr id="316" name="楕円 315"/>
        <xdr:cNvSpPr/>
      </xdr:nvSpPr>
      <xdr:spPr>
        <a:xfrm>
          <a:off x="8794750" y="626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78740</xdr:rowOff>
    </xdr:from>
    <xdr:ext cx="373380" cy="249555"/>
    <xdr:sp macro="" textlink="">
      <xdr:nvSpPr>
        <xdr:cNvPr id="317" name="テキスト ボックス 316"/>
        <xdr:cNvSpPr txBox="1"/>
      </xdr:nvSpPr>
      <xdr:spPr>
        <a:xfrm>
          <a:off x="8672195" y="63588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154305</xdr:rowOff>
    </xdr:from>
    <xdr:to xmlns:xdr="http://schemas.openxmlformats.org/drawingml/2006/spreadsheetDrawing">
      <xdr:col>46</xdr:col>
      <xdr:colOff>38100</xdr:colOff>
      <xdr:row>38</xdr:row>
      <xdr:rowOff>86995</xdr:rowOff>
    </xdr:to>
    <xdr:sp macro="" textlink="">
      <xdr:nvSpPr>
        <xdr:cNvPr id="318" name="楕円 317"/>
        <xdr:cNvSpPr/>
      </xdr:nvSpPr>
      <xdr:spPr>
        <a:xfrm>
          <a:off x="7985125" y="6269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78105</xdr:rowOff>
    </xdr:from>
    <xdr:ext cx="378460" cy="249555"/>
    <xdr:sp macro="" textlink="">
      <xdr:nvSpPr>
        <xdr:cNvPr id="319" name="テキスト ボックス 318"/>
        <xdr:cNvSpPr txBox="1"/>
      </xdr:nvSpPr>
      <xdr:spPr>
        <a:xfrm>
          <a:off x="7858125" y="63582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320" name="楕円 319"/>
        <xdr:cNvSpPr/>
      </xdr:nvSpPr>
      <xdr:spPr>
        <a:xfrm>
          <a:off x="7159625" y="626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76200</xdr:rowOff>
    </xdr:from>
    <xdr:ext cx="373380" cy="248920"/>
    <xdr:sp macro="" textlink="">
      <xdr:nvSpPr>
        <xdr:cNvPr id="321" name="テキスト ボックス 320"/>
        <xdr:cNvSpPr txBox="1"/>
      </xdr:nvSpPr>
      <xdr:spPr>
        <a:xfrm>
          <a:off x="7037070" y="6356350"/>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161925</xdr:rowOff>
    </xdr:from>
    <xdr:to xmlns:xdr="http://schemas.openxmlformats.org/drawingml/2006/spreadsheetDrawing">
      <xdr:col>36</xdr:col>
      <xdr:colOff>165100</xdr:colOff>
      <xdr:row>38</xdr:row>
      <xdr:rowOff>94615</xdr:rowOff>
    </xdr:to>
    <xdr:sp macro="" textlink="">
      <xdr:nvSpPr>
        <xdr:cNvPr id="322" name="楕円 321"/>
        <xdr:cNvSpPr/>
      </xdr:nvSpPr>
      <xdr:spPr>
        <a:xfrm>
          <a:off x="6350000" y="627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86360</xdr:rowOff>
    </xdr:from>
    <xdr:ext cx="373380" cy="244475"/>
    <xdr:sp macro="" textlink="">
      <xdr:nvSpPr>
        <xdr:cNvPr id="323" name="テキスト ボックス 322"/>
        <xdr:cNvSpPr txBox="1"/>
      </xdr:nvSpPr>
      <xdr:spPr>
        <a:xfrm>
          <a:off x="6227445" y="636651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5265"/>
    <xdr:sp macro="" textlink="">
      <xdr:nvSpPr>
        <xdr:cNvPr id="332" name="テキスト ボックス 331"/>
        <xdr:cNvSpPr txBox="1"/>
      </xdr:nvSpPr>
      <xdr:spPr>
        <a:xfrm>
          <a:off x="6026150"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4" name="直線コネクタ 333"/>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5" name="テキスト ボックス 334"/>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34290</xdr:rowOff>
    </xdr:from>
    <xdr:ext cx="462280" cy="249555"/>
    <xdr:sp macro="" textlink="">
      <xdr:nvSpPr>
        <xdr:cNvPr id="337" name="テキスト ボックス 336"/>
        <xdr:cNvSpPr txBox="1"/>
      </xdr:nvSpPr>
      <xdr:spPr>
        <a:xfrm>
          <a:off x="5628640" y="9286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8" name="直線コネクタ 33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6415" cy="244475"/>
    <xdr:sp macro="" textlink="">
      <xdr:nvSpPr>
        <xdr:cNvPr id="339" name="テキスト ボックス 338"/>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0" name="直線コネクタ 339"/>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6415" cy="246380"/>
    <xdr:sp macro="" textlink="">
      <xdr:nvSpPr>
        <xdr:cNvPr id="341" name="テキスト ボックス 340"/>
        <xdr:cNvSpPr txBox="1"/>
      </xdr:nvSpPr>
      <xdr:spPr>
        <a:xfrm>
          <a:off x="5580380"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2" name="直線コネクタ 341"/>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26415" cy="246380"/>
    <xdr:sp macro="" textlink="">
      <xdr:nvSpPr>
        <xdr:cNvPr id="343" name="テキスト ボックス 342"/>
        <xdr:cNvSpPr txBox="1"/>
      </xdr:nvSpPr>
      <xdr:spPr>
        <a:xfrm>
          <a:off x="5580380" y="8185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52705</xdr:rowOff>
    </xdr:from>
    <xdr:ext cx="526415" cy="244475"/>
    <xdr:sp macro="" textlink="">
      <xdr:nvSpPr>
        <xdr:cNvPr id="345" name="テキスト ボックス 344"/>
        <xdr:cNvSpPr txBox="1"/>
      </xdr:nvSpPr>
      <xdr:spPr>
        <a:xfrm>
          <a:off x="558038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120015</xdr:rowOff>
    </xdr:from>
    <xdr:to xmlns:xdr="http://schemas.openxmlformats.org/drawingml/2006/spreadsheetDrawing">
      <xdr:col>54</xdr:col>
      <xdr:colOff>174625</xdr:colOff>
      <xdr:row>59</xdr:row>
      <xdr:rowOff>39370</xdr:rowOff>
    </xdr:to>
    <xdr:cxnSp macro="">
      <xdr:nvCxnSpPr>
        <xdr:cNvPr id="347" name="直線コネクタ 346"/>
        <xdr:cNvCxnSpPr/>
      </xdr:nvCxnSpPr>
      <xdr:spPr>
        <a:xfrm flipV="1">
          <a:off x="9604375" y="838136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43180</xdr:rowOff>
    </xdr:from>
    <xdr:ext cx="313690" cy="248920"/>
    <xdr:sp macro="" textlink="">
      <xdr:nvSpPr>
        <xdr:cNvPr id="348" name="農林水産業費最小値テキスト"/>
        <xdr:cNvSpPr txBox="1"/>
      </xdr:nvSpPr>
      <xdr:spPr>
        <a:xfrm>
          <a:off x="9655175" y="97904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49" name="直線コネクタ 348"/>
        <xdr:cNvCxnSpPr/>
      </xdr:nvCxnSpPr>
      <xdr:spPr>
        <a:xfrm>
          <a:off x="9531350" y="9786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68580</xdr:rowOff>
    </xdr:from>
    <xdr:ext cx="534670" cy="249555"/>
    <xdr:sp macro="" textlink="">
      <xdr:nvSpPr>
        <xdr:cNvPr id="350" name="農林水産業費最大値テキスト"/>
        <xdr:cNvSpPr txBox="1"/>
      </xdr:nvSpPr>
      <xdr:spPr>
        <a:xfrm>
          <a:off x="9655175" y="81648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120015</xdr:rowOff>
    </xdr:from>
    <xdr:to xmlns:xdr="http://schemas.openxmlformats.org/drawingml/2006/spreadsheetDrawing">
      <xdr:col>55</xdr:col>
      <xdr:colOff>88900</xdr:colOff>
      <xdr:row>50</xdr:row>
      <xdr:rowOff>120015</xdr:rowOff>
    </xdr:to>
    <xdr:cxnSp macro="">
      <xdr:nvCxnSpPr>
        <xdr:cNvPr id="351" name="直線コネクタ 350"/>
        <xdr:cNvCxnSpPr/>
      </xdr:nvCxnSpPr>
      <xdr:spPr>
        <a:xfrm>
          <a:off x="9531350" y="8381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139700</xdr:rowOff>
    </xdr:from>
    <xdr:to xmlns:xdr="http://schemas.openxmlformats.org/drawingml/2006/spreadsheetDrawing">
      <xdr:col>55</xdr:col>
      <xdr:colOff>0</xdr:colOff>
      <xdr:row>58</xdr:row>
      <xdr:rowOff>162560</xdr:rowOff>
    </xdr:to>
    <xdr:cxnSp macro="">
      <xdr:nvCxnSpPr>
        <xdr:cNvPr id="352" name="直線コネクタ 351"/>
        <xdr:cNvCxnSpPr/>
      </xdr:nvCxnSpPr>
      <xdr:spPr>
        <a:xfrm flipV="1">
          <a:off x="8845550" y="9721850"/>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153670</xdr:rowOff>
    </xdr:from>
    <xdr:ext cx="469900" cy="245745"/>
    <xdr:sp macro="" textlink="">
      <xdr:nvSpPr>
        <xdr:cNvPr id="353" name="農林水産業費平均値テキスト"/>
        <xdr:cNvSpPr txBox="1"/>
      </xdr:nvSpPr>
      <xdr:spPr>
        <a:xfrm>
          <a:off x="9655175" y="9405620"/>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131445</xdr:rowOff>
    </xdr:from>
    <xdr:to xmlns:xdr="http://schemas.openxmlformats.org/drawingml/2006/spreadsheetDrawing">
      <xdr:col>55</xdr:col>
      <xdr:colOff>50800</xdr:colOff>
      <xdr:row>58</xdr:row>
      <xdr:rowOff>64135</xdr:rowOff>
    </xdr:to>
    <xdr:sp macro="" textlink="">
      <xdr:nvSpPr>
        <xdr:cNvPr id="354" name="フローチャート: 判断 353"/>
        <xdr:cNvSpPr/>
      </xdr:nvSpPr>
      <xdr:spPr>
        <a:xfrm>
          <a:off x="9569450" y="9548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159385</xdr:rowOff>
    </xdr:from>
    <xdr:to xmlns:xdr="http://schemas.openxmlformats.org/drawingml/2006/spreadsheetDrawing">
      <xdr:col>50</xdr:col>
      <xdr:colOff>114300</xdr:colOff>
      <xdr:row>58</xdr:row>
      <xdr:rowOff>162560</xdr:rowOff>
    </xdr:to>
    <xdr:cxnSp macro="">
      <xdr:nvCxnSpPr>
        <xdr:cNvPr id="355" name="直線コネクタ 354"/>
        <xdr:cNvCxnSpPr/>
      </xdr:nvCxnSpPr>
      <xdr:spPr>
        <a:xfrm>
          <a:off x="8032750" y="974153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128270</xdr:rowOff>
    </xdr:from>
    <xdr:to xmlns:xdr="http://schemas.openxmlformats.org/drawingml/2006/spreadsheetDrawing">
      <xdr:col>50</xdr:col>
      <xdr:colOff>165100</xdr:colOff>
      <xdr:row>58</xdr:row>
      <xdr:rowOff>60960</xdr:rowOff>
    </xdr:to>
    <xdr:sp macro="" textlink="">
      <xdr:nvSpPr>
        <xdr:cNvPr id="356" name="フローチャート: 判断 355"/>
        <xdr:cNvSpPr/>
      </xdr:nvSpPr>
      <xdr:spPr>
        <a:xfrm>
          <a:off x="8794750" y="9545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76835</xdr:rowOff>
    </xdr:from>
    <xdr:ext cx="464820" cy="249555"/>
    <xdr:sp macro="" textlink="">
      <xdr:nvSpPr>
        <xdr:cNvPr id="357" name="テキスト ボックス 356"/>
        <xdr:cNvSpPr txBox="1"/>
      </xdr:nvSpPr>
      <xdr:spPr>
        <a:xfrm>
          <a:off x="8626475" y="932878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140335</xdr:rowOff>
    </xdr:from>
    <xdr:to xmlns:xdr="http://schemas.openxmlformats.org/drawingml/2006/spreadsheetDrawing">
      <xdr:col>45</xdr:col>
      <xdr:colOff>174625</xdr:colOff>
      <xdr:row>58</xdr:row>
      <xdr:rowOff>159385</xdr:rowOff>
    </xdr:to>
    <xdr:cxnSp macro="">
      <xdr:nvCxnSpPr>
        <xdr:cNvPr id="358" name="直線コネクタ 357"/>
        <xdr:cNvCxnSpPr/>
      </xdr:nvCxnSpPr>
      <xdr:spPr>
        <a:xfrm>
          <a:off x="7210425" y="972248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135255</xdr:rowOff>
    </xdr:from>
    <xdr:to xmlns:xdr="http://schemas.openxmlformats.org/drawingml/2006/spreadsheetDrawing">
      <xdr:col>46</xdr:col>
      <xdr:colOff>38100</xdr:colOff>
      <xdr:row>58</xdr:row>
      <xdr:rowOff>67945</xdr:rowOff>
    </xdr:to>
    <xdr:sp macro="" textlink="">
      <xdr:nvSpPr>
        <xdr:cNvPr id="359" name="フローチャート: 判断 358"/>
        <xdr:cNvSpPr/>
      </xdr:nvSpPr>
      <xdr:spPr>
        <a:xfrm>
          <a:off x="7985125" y="9552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83820</xdr:rowOff>
    </xdr:from>
    <xdr:ext cx="464820" cy="244475"/>
    <xdr:sp macro="" textlink="">
      <xdr:nvSpPr>
        <xdr:cNvPr id="360" name="テキスト ボックス 359"/>
        <xdr:cNvSpPr txBox="1"/>
      </xdr:nvSpPr>
      <xdr:spPr>
        <a:xfrm>
          <a:off x="7816850" y="933577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140335</xdr:rowOff>
    </xdr:from>
    <xdr:to xmlns:xdr="http://schemas.openxmlformats.org/drawingml/2006/spreadsheetDrawing">
      <xdr:col>41</xdr:col>
      <xdr:colOff>50800</xdr:colOff>
      <xdr:row>58</xdr:row>
      <xdr:rowOff>155575</xdr:rowOff>
    </xdr:to>
    <xdr:cxnSp macro="">
      <xdr:nvCxnSpPr>
        <xdr:cNvPr id="361" name="直線コネクタ 360"/>
        <xdr:cNvCxnSpPr/>
      </xdr:nvCxnSpPr>
      <xdr:spPr>
        <a:xfrm flipV="1">
          <a:off x="6400800" y="972248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57785</xdr:rowOff>
    </xdr:to>
    <xdr:sp macro="" textlink="">
      <xdr:nvSpPr>
        <xdr:cNvPr id="362" name="フローチャート: 判断 361"/>
        <xdr:cNvSpPr/>
      </xdr:nvSpPr>
      <xdr:spPr>
        <a:xfrm>
          <a:off x="7159625" y="954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73025</xdr:rowOff>
    </xdr:from>
    <xdr:ext cx="464820" cy="247650"/>
    <xdr:sp macro="" textlink="">
      <xdr:nvSpPr>
        <xdr:cNvPr id="363" name="テキスト ボックス 362"/>
        <xdr:cNvSpPr txBox="1"/>
      </xdr:nvSpPr>
      <xdr:spPr>
        <a:xfrm>
          <a:off x="6991350" y="932497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130810</xdr:rowOff>
    </xdr:from>
    <xdr:to xmlns:xdr="http://schemas.openxmlformats.org/drawingml/2006/spreadsheetDrawing">
      <xdr:col>36</xdr:col>
      <xdr:colOff>165100</xdr:colOff>
      <xdr:row>58</xdr:row>
      <xdr:rowOff>63500</xdr:rowOff>
    </xdr:to>
    <xdr:sp macro="" textlink="">
      <xdr:nvSpPr>
        <xdr:cNvPr id="364" name="フローチャート: 判断 363"/>
        <xdr:cNvSpPr/>
      </xdr:nvSpPr>
      <xdr:spPr>
        <a:xfrm>
          <a:off x="6350000"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79375</xdr:rowOff>
    </xdr:from>
    <xdr:ext cx="464820" cy="249555"/>
    <xdr:sp macro="" textlink="">
      <xdr:nvSpPr>
        <xdr:cNvPr id="365" name="テキスト ボックス 364"/>
        <xdr:cNvSpPr txBox="1"/>
      </xdr:nvSpPr>
      <xdr:spPr>
        <a:xfrm>
          <a:off x="6181725" y="93313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91440</xdr:rowOff>
    </xdr:from>
    <xdr:to xmlns:xdr="http://schemas.openxmlformats.org/drawingml/2006/spreadsheetDrawing">
      <xdr:col>55</xdr:col>
      <xdr:colOff>50800</xdr:colOff>
      <xdr:row>59</xdr:row>
      <xdr:rowOff>24130</xdr:rowOff>
    </xdr:to>
    <xdr:sp macro="" textlink="">
      <xdr:nvSpPr>
        <xdr:cNvPr id="371" name="楕円 370"/>
        <xdr:cNvSpPr/>
      </xdr:nvSpPr>
      <xdr:spPr>
        <a:xfrm>
          <a:off x="9569450" y="9673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8890</xdr:rowOff>
    </xdr:from>
    <xdr:ext cx="378460" cy="247650"/>
    <xdr:sp macro="" textlink="">
      <xdr:nvSpPr>
        <xdr:cNvPr id="372" name="農林水産業費該当値テキスト"/>
        <xdr:cNvSpPr txBox="1"/>
      </xdr:nvSpPr>
      <xdr:spPr>
        <a:xfrm>
          <a:off x="9655175" y="959104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113665</xdr:rowOff>
    </xdr:from>
    <xdr:to xmlns:xdr="http://schemas.openxmlformats.org/drawingml/2006/spreadsheetDrawing">
      <xdr:col>50</xdr:col>
      <xdr:colOff>165100</xdr:colOff>
      <xdr:row>59</xdr:row>
      <xdr:rowOff>46355</xdr:rowOff>
    </xdr:to>
    <xdr:sp macro="" textlink="">
      <xdr:nvSpPr>
        <xdr:cNvPr id="373" name="楕円 372"/>
        <xdr:cNvSpPr/>
      </xdr:nvSpPr>
      <xdr:spPr>
        <a:xfrm>
          <a:off x="8794750" y="969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59</xdr:row>
      <xdr:rowOff>38100</xdr:rowOff>
    </xdr:from>
    <xdr:ext cx="373380" cy="249555"/>
    <xdr:sp macro="" textlink="">
      <xdr:nvSpPr>
        <xdr:cNvPr id="374" name="テキスト ボックス 373"/>
        <xdr:cNvSpPr txBox="1"/>
      </xdr:nvSpPr>
      <xdr:spPr>
        <a:xfrm>
          <a:off x="8672195" y="978535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109855</xdr:rowOff>
    </xdr:from>
    <xdr:to xmlns:xdr="http://schemas.openxmlformats.org/drawingml/2006/spreadsheetDrawing">
      <xdr:col>46</xdr:col>
      <xdr:colOff>38100</xdr:colOff>
      <xdr:row>59</xdr:row>
      <xdr:rowOff>42545</xdr:rowOff>
    </xdr:to>
    <xdr:sp macro="" textlink="">
      <xdr:nvSpPr>
        <xdr:cNvPr id="375" name="楕円 374"/>
        <xdr:cNvSpPr/>
      </xdr:nvSpPr>
      <xdr:spPr>
        <a:xfrm>
          <a:off x="7985125" y="9692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59</xdr:row>
      <xdr:rowOff>34290</xdr:rowOff>
    </xdr:from>
    <xdr:ext cx="378460" cy="249555"/>
    <xdr:sp macro="" textlink="">
      <xdr:nvSpPr>
        <xdr:cNvPr id="376" name="テキスト ボックス 375"/>
        <xdr:cNvSpPr txBox="1"/>
      </xdr:nvSpPr>
      <xdr:spPr>
        <a:xfrm>
          <a:off x="7858125" y="97815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92075</xdr:rowOff>
    </xdr:from>
    <xdr:to xmlns:xdr="http://schemas.openxmlformats.org/drawingml/2006/spreadsheetDrawing">
      <xdr:col>41</xdr:col>
      <xdr:colOff>101600</xdr:colOff>
      <xdr:row>59</xdr:row>
      <xdr:rowOff>24765</xdr:rowOff>
    </xdr:to>
    <xdr:sp macro="" textlink="">
      <xdr:nvSpPr>
        <xdr:cNvPr id="377" name="楕円 376"/>
        <xdr:cNvSpPr/>
      </xdr:nvSpPr>
      <xdr:spPr>
        <a:xfrm>
          <a:off x="7159625"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59</xdr:row>
      <xdr:rowOff>15875</xdr:rowOff>
    </xdr:from>
    <xdr:ext cx="373380" cy="249555"/>
    <xdr:sp macro="" textlink="">
      <xdr:nvSpPr>
        <xdr:cNvPr id="378" name="テキスト ボックス 377"/>
        <xdr:cNvSpPr txBox="1"/>
      </xdr:nvSpPr>
      <xdr:spPr>
        <a:xfrm>
          <a:off x="7037070" y="976312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106045</xdr:rowOff>
    </xdr:from>
    <xdr:to xmlns:xdr="http://schemas.openxmlformats.org/drawingml/2006/spreadsheetDrawing">
      <xdr:col>36</xdr:col>
      <xdr:colOff>165100</xdr:colOff>
      <xdr:row>59</xdr:row>
      <xdr:rowOff>38735</xdr:rowOff>
    </xdr:to>
    <xdr:sp macro="" textlink="">
      <xdr:nvSpPr>
        <xdr:cNvPr id="379" name="楕円 378"/>
        <xdr:cNvSpPr/>
      </xdr:nvSpPr>
      <xdr:spPr>
        <a:xfrm>
          <a:off x="6350000" y="968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59</xdr:row>
      <xdr:rowOff>30480</xdr:rowOff>
    </xdr:from>
    <xdr:ext cx="373380" cy="244475"/>
    <xdr:sp macro="" textlink="">
      <xdr:nvSpPr>
        <xdr:cNvPr id="380" name="テキスト ボックス 379"/>
        <xdr:cNvSpPr txBox="1"/>
      </xdr:nvSpPr>
      <xdr:spPr>
        <a:xfrm>
          <a:off x="6227445" y="977773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5265"/>
    <xdr:sp macro="" textlink="">
      <xdr:nvSpPr>
        <xdr:cNvPr id="389" name="テキスト ボックス 388"/>
        <xdr:cNvSpPr txBox="1"/>
      </xdr:nvSpPr>
      <xdr:spPr>
        <a:xfrm>
          <a:off x="6026150"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91" name="直線コネクタ 390"/>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4475"/>
    <xdr:sp macro="" textlink="">
      <xdr:nvSpPr>
        <xdr:cNvPr id="392" name="テキスト ボックス 391"/>
        <xdr:cNvSpPr txBox="1"/>
      </xdr:nvSpPr>
      <xdr:spPr>
        <a:xfrm>
          <a:off x="5831205"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3" name="直線コネクタ 392"/>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52705</xdr:rowOff>
    </xdr:from>
    <xdr:ext cx="526415" cy="244475"/>
    <xdr:sp macro="" textlink="">
      <xdr:nvSpPr>
        <xdr:cNvPr id="394" name="テキスト ボックス 393"/>
        <xdr:cNvSpPr txBox="1"/>
      </xdr:nvSpPr>
      <xdr:spPr>
        <a:xfrm>
          <a:off x="558038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95" name="直線コネクタ 394"/>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107315</xdr:rowOff>
    </xdr:from>
    <xdr:ext cx="526415" cy="247650"/>
    <xdr:sp macro="" textlink="">
      <xdr:nvSpPr>
        <xdr:cNvPr id="396" name="テキスト ボックス 395"/>
        <xdr:cNvSpPr txBox="1"/>
      </xdr:nvSpPr>
      <xdr:spPr>
        <a:xfrm>
          <a:off x="5580380" y="12000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7" name="直線コネクタ 396"/>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162560</xdr:rowOff>
    </xdr:from>
    <xdr:ext cx="526415" cy="244475"/>
    <xdr:sp macro="" textlink="">
      <xdr:nvSpPr>
        <xdr:cNvPr id="398" name="テキスト ボックス 397"/>
        <xdr:cNvSpPr txBox="1"/>
      </xdr:nvSpPr>
      <xdr:spPr>
        <a:xfrm>
          <a:off x="558038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6415" cy="244475"/>
    <xdr:sp macro="" textlink="">
      <xdr:nvSpPr>
        <xdr:cNvPr id="400" name="テキスト ボックス 399"/>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72</xdr:row>
      <xdr:rowOff>15240</xdr:rowOff>
    </xdr:from>
    <xdr:to xmlns:xdr="http://schemas.openxmlformats.org/drawingml/2006/spreadsheetDrawing">
      <xdr:col>54</xdr:col>
      <xdr:colOff>174625</xdr:colOff>
      <xdr:row>78</xdr:row>
      <xdr:rowOff>78740</xdr:rowOff>
    </xdr:to>
    <xdr:cxnSp macro="">
      <xdr:nvCxnSpPr>
        <xdr:cNvPr id="402" name="直線コネクタ 401"/>
        <xdr:cNvCxnSpPr/>
      </xdr:nvCxnSpPr>
      <xdr:spPr>
        <a:xfrm flipV="1">
          <a:off x="9604375" y="11908790"/>
          <a:ext cx="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83185</xdr:rowOff>
    </xdr:from>
    <xdr:ext cx="469900" cy="244475"/>
    <xdr:sp macro="" textlink="">
      <xdr:nvSpPr>
        <xdr:cNvPr id="403" name="商工費最小値テキスト"/>
        <xdr:cNvSpPr txBox="1"/>
      </xdr:nvSpPr>
      <xdr:spPr>
        <a:xfrm>
          <a:off x="9655175" y="1296733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78740</xdr:rowOff>
    </xdr:from>
    <xdr:to xmlns:xdr="http://schemas.openxmlformats.org/drawingml/2006/spreadsheetDrawing">
      <xdr:col>55</xdr:col>
      <xdr:colOff>88900</xdr:colOff>
      <xdr:row>78</xdr:row>
      <xdr:rowOff>78740</xdr:rowOff>
    </xdr:to>
    <xdr:cxnSp macro="">
      <xdr:nvCxnSpPr>
        <xdr:cNvPr id="404" name="直線コネクタ 403"/>
        <xdr:cNvCxnSpPr/>
      </xdr:nvCxnSpPr>
      <xdr:spPr>
        <a:xfrm>
          <a:off x="9531350"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128905</xdr:rowOff>
    </xdr:from>
    <xdr:ext cx="534670" cy="244475"/>
    <xdr:sp macro="" textlink="">
      <xdr:nvSpPr>
        <xdr:cNvPr id="405" name="商工費最大値テキスト"/>
        <xdr:cNvSpPr txBox="1"/>
      </xdr:nvSpPr>
      <xdr:spPr>
        <a:xfrm>
          <a:off x="9655175" y="116922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15240</xdr:rowOff>
    </xdr:from>
    <xdr:to xmlns:xdr="http://schemas.openxmlformats.org/drawingml/2006/spreadsheetDrawing">
      <xdr:col>55</xdr:col>
      <xdr:colOff>88900</xdr:colOff>
      <xdr:row>72</xdr:row>
      <xdr:rowOff>15240</xdr:rowOff>
    </xdr:to>
    <xdr:cxnSp macro="">
      <xdr:nvCxnSpPr>
        <xdr:cNvPr id="406" name="直線コネクタ 405"/>
        <xdr:cNvCxnSpPr/>
      </xdr:nvCxnSpPr>
      <xdr:spPr>
        <a:xfrm>
          <a:off x="9531350" y="11908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99060</xdr:rowOff>
    </xdr:from>
    <xdr:to xmlns:xdr="http://schemas.openxmlformats.org/drawingml/2006/spreadsheetDrawing">
      <xdr:col>55</xdr:col>
      <xdr:colOff>0</xdr:colOff>
      <xdr:row>78</xdr:row>
      <xdr:rowOff>27940</xdr:rowOff>
    </xdr:to>
    <xdr:cxnSp macro="">
      <xdr:nvCxnSpPr>
        <xdr:cNvPr id="407" name="直線コネクタ 406"/>
        <xdr:cNvCxnSpPr/>
      </xdr:nvCxnSpPr>
      <xdr:spPr>
        <a:xfrm flipV="1">
          <a:off x="8845550" y="12818110"/>
          <a:ext cx="7588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3175</xdr:rowOff>
    </xdr:from>
    <xdr:ext cx="469900" cy="249555"/>
    <xdr:sp macro="" textlink="">
      <xdr:nvSpPr>
        <xdr:cNvPr id="408" name="商工費平均値テキスト"/>
        <xdr:cNvSpPr txBox="1"/>
      </xdr:nvSpPr>
      <xdr:spPr>
        <a:xfrm>
          <a:off x="9655175" y="125571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146050</xdr:rowOff>
    </xdr:from>
    <xdr:to xmlns:xdr="http://schemas.openxmlformats.org/drawingml/2006/spreadsheetDrawing">
      <xdr:col>55</xdr:col>
      <xdr:colOff>50800</xdr:colOff>
      <xdr:row>77</xdr:row>
      <xdr:rowOff>78740</xdr:rowOff>
    </xdr:to>
    <xdr:sp macro="" textlink="">
      <xdr:nvSpPr>
        <xdr:cNvPr id="409" name="フローチャート: 判断 408"/>
        <xdr:cNvSpPr/>
      </xdr:nvSpPr>
      <xdr:spPr>
        <a:xfrm>
          <a:off x="9569450" y="12700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10795</xdr:rowOff>
    </xdr:from>
    <xdr:to xmlns:xdr="http://schemas.openxmlformats.org/drawingml/2006/spreadsheetDrawing">
      <xdr:col>50</xdr:col>
      <xdr:colOff>114300</xdr:colOff>
      <xdr:row>78</xdr:row>
      <xdr:rowOff>27940</xdr:rowOff>
    </xdr:to>
    <xdr:cxnSp macro="">
      <xdr:nvCxnSpPr>
        <xdr:cNvPr id="410" name="直線コネクタ 409"/>
        <xdr:cNvCxnSpPr/>
      </xdr:nvCxnSpPr>
      <xdr:spPr>
        <a:xfrm>
          <a:off x="8032750" y="1289494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103505</xdr:rowOff>
    </xdr:from>
    <xdr:to xmlns:xdr="http://schemas.openxmlformats.org/drawingml/2006/spreadsheetDrawing">
      <xdr:col>50</xdr:col>
      <xdr:colOff>165100</xdr:colOff>
      <xdr:row>77</xdr:row>
      <xdr:rowOff>36195</xdr:rowOff>
    </xdr:to>
    <xdr:sp macro="" textlink="">
      <xdr:nvSpPr>
        <xdr:cNvPr id="411" name="フローチャート: 判断 410"/>
        <xdr:cNvSpPr/>
      </xdr:nvSpPr>
      <xdr:spPr>
        <a:xfrm>
          <a:off x="8794750" y="1265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52070</xdr:rowOff>
    </xdr:from>
    <xdr:ext cx="464820" cy="244475"/>
    <xdr:sp macro="" textlink="">
      <xdr:nvSpPr>
        <xdr:cNvPr id="412" name="テキスト ボックス 411"/>
        <xdr:cNvSpPr txBox="1"/>
      </xdr:nvSpPr>
      <xdr:spPr>
        <a:xfrm>
          <a:off x="8626475" y="124409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111760</xdr:rowOff>
    </xdr:from>
    <xdr:to xmlns:xdr="http://schemas.openxmlformats.org/drawingml/2006/spreadsheetDrawing">
      <xdr:col>45</xdr:col>
      <xdr:colOff>174625</xdr:colOff>
      <xdr:row>78</xdr:row>
      <xdr:rowOff>10795</xdr:rowOff>
    </xdr:to>
    <xdr:cxnSp macro="">
      <xdr:nvCxnSpPr>
        <xdr:cNvPr id="413" name="直線コネクタ 412"/>
        <xdr:cNvCxnSpPr/>
      </xdr:nvCxnSpPr>
      <xdr:spPr>
        <a:xfrm>
          <a:off x="7210425" y="12830810"/>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106045</xdr:rowOff>
    </xdr:from>
    <xdr:to xmlns:xdr="http://schemas.openxmlformats.org/drawingml/2006/spreadsheetDrawing">
      <xdr:col>46</xdr:col>
      <xdr:colOff>38100</xdr:colOff>
      <xdr:row>77</xdr:row>
      <xdr:rowOff>38735</xdr:rowOff>
    </xdr:to>
    <xdr:sp macro="" textlink="">
      <xdr:nvSpPr>
        <xdr:cNvPr id="414" name="フローチャート: 判断 413"/>
        <xdr:cNvSpPr/>
      </xdr:nvSpPr>
      <xdr:spPr>
        <a:xfrm>
          <a:off x="7985125" y="12659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55245</xdr:rowOff>
    </xdr:from>
    <xdr:ext cx="464820" cy="246380"/>
    <xdr:sp macro="" textlink="">
      <xdr:nvSpPr>
        <xdr:cNvPr id="415" name="テキスト ボックス 414"/>
        <xdr:cNvSpPr txBox="1"/>
      </xdr:nvSpPr>
      <xdr:spPr>
        <a:xfrm>
          <a:off x="7816850" y="1244409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111760</xdr:rowOff>
    </xdr:from>
    <xdr:to xmlns:xdr="http://schemas.openxmlformats.org/drawingml/2006/spreadsheetDrawing">
      <xdr:col>41</xdr:col>
      <xdr:colOff>50800</xdr:colOff>
      <xdr:row>77</xdr:row>
      <xdr:rowOff>111760</xdr:rowOff>
    </xdr:to>
    <xdr:cxnSp macro="">
      <xdr:nvCxnSpPr>
        <xdr:cNvPr id="416" name="直線コネクタ 415"/>
        <xdr:cNvCxnSpPr/>
      </xdr:nvCxnSpPr>
      <xdr:spPr>
        <a:xfrm>
          <a:off x="6400800" y="128308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29210</xdr:rowOff>
    </xdr:from>
    <xdr:to xmlns:xdr="http://schemas.openxmlformats.org/drawingml/2006/spreadsheetDrawing">
      <xdr:col>41</xdr:col>
      <xdr:colOff>101600</xdr:colOff>
      <xdr:row>76</xdr:row>
      <xdr:rowOff>127000</xdr:rowOff>
    </xdr:to>
    <xdr:sp macro="" textlink="">
      <xdr:nvSpPr>
        <xdr:cNvPr id="417" name="フローチャート: 判断 416"/>
        <xdr:cNvSpPr/>
      </xdr:nvSpPr>
      <xdr:spPr>
        <a:xfrm>
          <a:off x="7159625" y="1258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143510</xdr:rowOff>
    </xdr:from>
    <xdr:ext cx="464820" cy="249555"/>
    <xdr:sp macro="" textlink="">
      <xdr:nvSpPr>
        <xdr:cNvPr id="418" name="テキスト ボックス 417"/>
        <xdr:cNvSpPr txBox="1"/>
      </xdr:nvSpPr>
      <xdr:spPr>
        <a:xfrm>
          <a:off x="6991350" y="123672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104775</xdr:rowOff>
    </xdr:to>
    <xdr:sp macro="" textlink="">
      <xdr:nvSpPr>
        <xdr:cNvPr id="419" name="フローチャート: 判断 418"/>
        <xdr:cNvSpPr/>
      </xdr:nvSpPr>
      <xdr:spPr>
        <a:xfrm>
          <a:off x="6350000" y="12725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120650</xdr:rowOff>
    </xdr:from>
    <xdr:ext cx="464820" cy="245745"/>
    <xdr:sp macro="" textlink="">
      <xdr:nvSpPr>
        <xdr:cNvPr id="420" name="テキスト ボックス 419"/>
        <xdr:cNvSpPr txBox="1"/>
      </xdr:nvSpPr>
      <xdr:spPr>
        <a:xfrm>
          <a:off x="6181725" y="1250950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50165</xdr:rowOff>
    </xdr:from>
    <xdr:to xmlns:xdr="http://schemas.openxmlformats.org/drawingml/2006/spreadsheetDrawing">
      <xdr:col>55</xdr:col>
      <xdr:colOff>50800</xdr:colOff>
      <xdr:row>77</xdr:row>
      <xdr:rowOff>147955</xdr:rowOff>
    </xdr:to>
    <xdr:sp macro="" textlink="">
      <xdr:nvSpPr>
        <xdr:cNvPr id="426" name="楕円 425"/>
        <xdr:cNvSpPr/>
      </xdr:nvSpPr>
      <xdr:spPr>
        <a:xfrm>
          <a:off x="9569450" y="1276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29210</xdr:rowOff>
    </xdr:from>
    <xdr:ext cx="469900" cy="244475"/>
    <xdr:sp macro="" textlink="">
      <xdr:nvSpPr>
        <xdr:cNvPr id="427" name="商工費該当値テキスト"/>
        <xdr:cNvSpPr txBox="1"/>
      </xdr:nvSpPr>
      <xdr:spPr>
        <a:xfrm>
          <a:off x="9655175" y="1274826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144145</xdr:rowOff>
    </xdr:from>
    <xdr:to xmlns:xdr="http://schemas.openxmlformats.org/drawingml/2006/spreadsheetDrawing">
      <xdr:col>50</xdr:col>
      <xdr:colOff>165100</xdr:colOff>
      <xdr:row>78</xdr:row>
      <xdr:rowOff>76835</xdr:rowOff>
    </xdr:to>
    <xdr:sp macro="" textlink="">
      <xdr:nvSpPr>
        <xdr:cNvPr id="428" name="楕円 427"/>
        <xdr:cNvSpPr/>
      </xdr:nvSpPr>
      <xdr:spPr>
        <a:xfrm>
          <a:off x="8794750" y="1286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68580</xdr:rowOff>
    </xdr:from>
    <xdr:ext cx="464820" cy="249555"/>
    <xdr:sp macro="" textlink="">
      <xdr:nvSpPr>
        <xdr:cNvPr id="429" name="テキスト ボックス 428"/>
        <xdr:cNvSpPr txBox="1"/>
      </xdr:nvSpPr>
      <xdr:spPr>
        <a:xfrm>
          <a:off x="8626475" y="129527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127000</xdr:rowOff>
    </xdr:from>
    <xdr:to xmlns:xdr="http://schemas.openxmlformats.org/drawingml/2006/spreadsheetDrawing">
      <xdr:col>46</xdr:col>
      <xdr:colOff>38100</xdr:colOff>
      <xdr:row>78</xdr:row>
      <xdr:rowOff>60325</xdr:rowOff>
    </xdr:to>
    <xdr:sp macro="" textlink="">
      <xdr:nvSpPr>
        <xdr:cNvPr id="430" name="楕円 429"/>
        <xdr:cNvSpPr/>
      </xdr:nvSpPr>
      <xdr:spPr>
        <a:xfrm>
          <a:off x="7985125" y="128460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51435</xdr:rowOff>
    </xdr:from>
    <xdr:ext cx="464820" cy="244475"/>
    <xdr:sp macro="" textlink="">
      <xdr:nvSpPr>
        <xdr:cNvPr id="431" name="テキスト ボックス 430"/>
        <xdr:cNvSpPr txBox="1"/>
      </xdr:nvSpPr>
      <xdr:spPr>
        <a:xfrm>
          <a:off x="7816850" y="1293558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62865</xdr:rowOff>
    </xdr:from>
    <xdr:to xmlns:xdr="http://schemas.openxmlformats.org/drawingml/2006/spreadsheetDrawing">
      <xdr:col>41</xdr:col>
      <xdr:colOff>101600</xdr:colOff>
      <xdr:row>77</xdr:row>
      <xdr:rowOff>160655</xdr:rowOff>
    </xdr:to>
    <xdr:sp macro="" textlink="">
      <xdr:nvSpPr>
        <xdr:cNvPr id="432" name="楕円 431"/>
        <xdr:cNvSpPr/>
      </xdr:nvSpPr>
      <xdr:spPr>
        <a:xfrm>
          <a:off x="7159625" y="1278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152400</xdr:rowOff>
    </xdr:from>
    <xdr:ext cx="464820" cy="244475"/>
    <xdr:sp macro="" textlink="">
      <xdr:nvSpPr>
        <xdr:cNvPr id="433" name="テキスト ボックス 432"/>
        <xdr:cNvSpPr txBox="1"/>
      </xdr:nvSpPr>
      <xdr:spPr>
        <a:xfrm>
          <a:off x="6991350" y="128714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62865</xdr:rowOff>
    </xdr:from>
    <xdr:to xmlns:xdr="http://schemas.openxmlformats.org/drawingml/2006/spreadsheetDrawing">
      <xdr:col>36</xdr:col>
      <xdr:colOff>165100</xdr:colOff>
      <xdr:row>77</xdr:row>
      <xdr:rowOff>160655</xdr:rowOff>
    </xdr:to>
    <xdr:sp macro="" textlink="">
      <xdr:nvSpPr>
        <xdr:cNvPr id="434" name="楕円 433"/>
        <xdr:cNvSpPr/>
      </xdr:nvSpPr>
      <xdr:spPr>
        <a:xfrm>
          <a:off x="6350000" y="1278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152400</xdr:rowOff>
    </xdr:from>
    <xdr:ext cx="464820" cy="244475"/>
    <xdr:sp macro="" textlink="">
      <xdr:nvSpPr>
        <xdr:cNvPr id="435" name="テキスト ボックス 434"/>
        <xdr:cNvSpPr txBox="1"/>
      </xdr:nvSpPr>
      <xdr:spPr>
        <a:xfrm>
          <a:off x="6181725" y="128714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5265"/>
    <xdr:sp macro="" textlink="">
      <xdr:nvSpPr>
        <xdr:cNvPr id="444" name="テキスト ボックス 443"/>
        <xdr:cNvSpPr txBox="1"/>
      </xdr:nvSpPr>
      <xdr:spPr>
        <a:xfrm>
          <a:off x="6026150"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26415" cy="254000"/>
    <xdr:sp macro="" textlink="">
      <xdr:nvSpPr>
        <xdr:cNvPr id="446" name="テキスト ボックス 445"/>
        <xdr:cNvSpPr txBox="1"/>
      </xdr:nvSpPr>
      <xdr:spPr>
        <a:xfrm>
          <a:off x="558038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6415" cy="259080"/>
    <xdr:sp macro="" textlink="">
      <xdr:nvSpPr>
        <xdr:cNvPr id="448" name="テキスト ボックス 447"/>
        <xdr:cNvSpPr txBox="1"/>
      </xdr:nvSpPr>
      <xdr:spPr>
        <a:xfrm>
          <a:off x="558038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6415" cy="254000"/>
    <xdr:sp macro="" textlink="">
      <xdr:nvSpPr>
        <xdr:cNvPr id="450" name="テキスト ボックス 449"/>
        <xdr:cNvSpPr txBox="1"/>
      </xdr:nvSpPr>
      <xdr:spPr>
        <a:xfrm>
          <a:off x="558038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6415" cy="259080"/>
    <xdr:sp macro="" textlink="">
      <xdr:nvSpPr>
        <xdr:cNvPr id="452" name="テキスト ボックス 451"/>
        <xdr:cNvSpPr txBox="1"/>
      </xdr:nvSpPr>
      <xdr:spPr>
        <a:xfrm>
          <a:off x="558038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6415" cy="254000"/>
    <xdr:sp macro="" textlink="">
      <xdr:nvSpPr>
        <xdr:cNvPr id="454" name="テキスト ボックス 453"/>
        <xdr:cNvSpPr txBox="1"/>
      </xdr:nvSpPr>
      <xdr:spPr>
        <a:xfrm>
          <a:off x="558038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6415" cy="258445"/>
    <xdr:sp macro="" textlink="">
      <xdr:nvSpPr>
        <xdr:cNvPr id="456" name="テキスト ボックス 455"/>
        <xdr:cNvSpPr txBox="1"/>
      </xdr:nvSpPr>
      <xdr:spPr>
        <a:xfrm>
          <a:off x="5580380"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7" name="直線コネクタ 456"/>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36830</xdr:rowOff>
    </xdr:from>
    <xdr:ext cx="526415" cy="249555"/>
    <xdr:sp macro="" textlink="">
      <xdr:nvSpPr>
        <xdr:cNvPr id="458" name="テキスト ボックス 457"/>
        <xdr:cNvSpPr txBox="1"/>
      </xdr:nvSpPr>
      <xdr:spPr>
        <a:xfrm>
          <a:off x="5580380"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52705</xdr:rowOff>
    </xdr:from>
    <xdr:ext cx="526415" cy="244475"/>
    <xdr:sp macro="" textlink="">
      <xdr:nvSpPr>
        <xdr:cNvPr id="460" name="テキスト ボックス 459"/>
        <xdr:cNvSpPr txBox="1"/>
      </xdr:nvSpPr>
      <xdr:spPr>
        <a:xfrm>
          <a:off x="558038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118745</xdr:rowOff>
    </xdr:from>
    <xdr:to xmlns:xdr="http://schemas.openxmlformats.org/drawingml/2006/spreadsheetDrawing">
      <xdr:col>54</xdr:col>
      <xdr:colOff>174625</xdr:colOff>
      <xdr:row>99</xdr:row>
      <xdr:rowOff>105410</xdr:rowOff>
    </xdr:to>
    <xdr:cxnSp macro="">
      <xdr:nvCxnSpPr>
        <xdr:cNvPr id="462" name="直線コネクタ 461"/>
        <xdr:cNvCxnSpPr/>
      </xdr:nvCxnSpPr>
      <xdr:spPr>
        <a:xfrm flipV="1">
          <a:off x="9604375" y="1498409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109220</xdr:rowOff>
    </xdr:from>
    <xdr:ext cx="534670" cy="254000"/>
    <xdr:sp macro="" textlink="">
      <xdr:nvSpPr>
        <xdr:cNvPr id="463" name="土木費最小値テキスト"/>
        <xdr:cNvSpPr txBox="1"/>
      </xdr:nvSpPr>
      <xdr:spPr>
        <a:xfrm>
          <a:off x="9655175" y="165112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105410</xdr:rowOff>
    </xdr:from>
    <xdr:to xmlns:xdr="http://schemas.openxmlformats.org/drawingml/2006/spreadsheetDrawing">
      <xdr:col>55</xdr:col>
      <xdr:colOff>88900</xdr:colOff>
      <xdr:row>99</xdr:row>
      <xdr:rowOff>105410</xdr:rowOff>
    </xdr:to>
    <xdr:cxnSp macro="">
      <xdr:nvCxnSpPr>
        <xdr:cNvPr id="464" name="直線コネクタ 463"/>
        <xdr:cNvCxnSpPr/>
      </xdr:nvCxnSpPr>
      <xdr:spPr>
        <a:xfrm>
          <a:off x="9531350" y="1650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67310</xdr:rowOff>
    </xdr:from>
    <xdr:ext cx="534670" cy="249555"/>
    <xdr:sp macro="" textlink="">
      <xdr:nvSpPr>
        <xdr:cNvPr id="465" name="土木費最大値テキスト"/>
        <xdr:cNvSpPr txBox="1"/>
      </xdr:nvSpPr>
      <xdr:spPr>
        <a:xfrm>
          <a:off x="9655175" y="14767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118745</xdr:rowOff>
    </xdr:from>
    <xdr:to xmlns:xdr="http://schemas.openxmlformats.org/drawingml/2006/spreadsheetDrawing">
      <xdr:col>55</xdr:col>
      <xdr:colOff>88900</xdr:colOff>
      <xdr:row>90</xdr:row>
      <xdr:rowOff>118745</xdr:rowOff>
    </xdr:to>
    <xdr:cxnSp macro="">
      <xdr:nvCxnSpPr>
        <xdr:cNvPr id="466" name="直線コネクタ 465"/>
        <xdr:cNvCxnSpPr/>
      </xdr:nvCxnSpPr>
      <xdr:spPr>
        <a:xfrm>
          <a:off x="9531350" y="14984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30480</xdr:rowOff>
    </xdr:from>
    <xdr:to xmlns:xdr="http://schemas.openxmlformats.org/drawingml/2006/spreadsheetDrawing">
      <xdr:col>55</xdr:col>
      <xdr:colOff>0</xdr:colOff>
      <xdr:row>97</xdr:row>
      <xdr:rowOff>89535</xdr:rowOff>
    </xdr:to>
    <xdr:cxnSp macro="">
      <xdr:nvCxnSpPr>
        <xdr:cNvPr id="467" name="直線コネクタ 466"/>
        <xdr:cNvCxnSpPr/>
      </xdr:nvCxnSpPr>
      <xdr:spPr>
        <a:xfrm>
          <a:off x="8845550" y="16089630"/>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81915</xdr:rowOff>
    </xdr:from>
    <xdr:ext cx="534670" cy="259080"/>
    <xdr:sp macro="" textlink="">
      <xdr:nvSpPr>
        <xdr:cNvPr id="468" name="土木費平均値テキスト"/>
        <xdr:cNvSpPr txBox="1"/>
      </xdr:nvSpPr>
      <xdr:spPr>
        <a:xfrm>
          <a:off x="9655175" y="15798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59055</xdr:rowOff>
    </xdr:from>
    <xdr:to xmlns:xdr="http://schemas.openxmlformats.org/drawingml/2006/spreadsheetDrawing">
      <xdr:col>55</xdr:col>
      <xdr:colOff>50800</xdr:colOff>
      <xdr:row>96</xdr:row>
      <xdr:rowOff>160655</xdr:rowOff>
    </xdr:to>
    <xdr:sp macro="" textlink="">
      <xdr:nvSpPr>
        <xdr:cNvPr id="469" name="フローチャート: 判断 468"/>
        <xdr:cNvSpPr/>
      </xdr:nvSpPr>
      <xdr:spPr>
        <a:xfrm>
          <a:off x="9569450" y="15946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13335</xdr:rowOff>
    </xdr:from>
    <xdr:to xmlns:xdr="http://schemas.openxmlformats.org/drawingml/2006/spreadsheetDrawing">
      <xdr:col>50</xdr:col>
      <xdr:colOff>114300</xdr:colOff>
      <xdr:row>97</xdr:row>
      <xdr:rowOff>30480</xdr:rowOff>
    </xdr:to>
    <xdr:cxnSp macro="">
      <xdr:nvCxnSpPr>
        <xdr:cNvPr id="470" name="直線コネクタ 469"/>
        <xdr:cNvCxnSpPr/>
      </xdr:nvCxnSpPr>
      <xdr:spPr>
        <a:xfrm>
          <a:off x="8032750" y="1607248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99060</xdr:rowOff>
    </xdr:from>
    <xdr:to xmlns:xdr="http://schemas.openxmlformats.org/drawingml/2006/spreadsheetDrawing">
      <xdr:col>50</xdr:col>
      <xdr:colOff>165100</xdr:colOff>
      <xdr:row>97</xdr:row>
      <xdr:rowOff>29210</xdr:rowOff>
    </xdr:to>
    <xdr:sp macro="" textlink="">
      <xdr:nvSpPr>
        <xdr:cNvPr id="471" name="フローチャート: 判断 470"/>
        <xdr:cNvSpPr/>
      </xdr:nvSpPr>
      <xdr:spPr>
        <a:xfrm>
          <a:off x="8794750" y="1598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45720</xdr:rowOff>
    </xdr:from>
    <xdr:ext cx="529590" cy="259080"/>
    <xdr:sp macro="" textlink="">
      <xdr:nvSpPr>
        <xdr:cNvPr id="472" name="テキスト ボックス 471"/>
        <xdr:cNvSpPr txBox="1"/>
      </xdr:nvSpPr>
      <xdr:spPr>
        <a:xfrm>
          <a:off x="8594090" y="15761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3810</xdr:rowOff>
    </xdr:from>
    <xdr:to xmlns:xdr="http://schemas.openxmlformats.org/drawingml/2006/spreadsheetDrawing">
      <xdr:col>45</xdr:col>
      <xdr:colOff>174625</xdr:colOff>
      <xdr:row>97</xdr:row>
      <xdr:rowOff>13335</xdr:rowOff>
    </xdr:to>
    <xdr:cxnSp macro="">
      <xdr:nvCxnSpPr>
        <xdr:cNvPr id="473" name="直線コネクタ 472"/>
        <xdr:cNvCxnSpPr/>
      </xdr:nvCxnSpPr>
      <xdr:spPr>
        <a:xfrm>
          <a:off x="7210425" y="15891510"/>
          <a:ext cx="82232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150495</xdr:rowOff>
    </xdr:from>
    <xdr:to xmlns:xdr="http://schemas.openxmlformats.org/drawingml/2006/spreadsheetDrawing">
      <xdr:col>46</xdr:col>
      <xdr:colOff>38100</xdr:colOff>
      <xdr:row>97</xdr:row>
      <xdr:rowOff>80645</xdr:rowOff>
    </xdr:to>
    <xdr:sp macro="" textlink="">
      <xdr:nvSpPr>
        <xdr:cNvPr id="474" name="フローチャート: 判断 473"/>
        <xdr:cNvSpPr/>
      </xdr:nvSpPr>
      <xdr:spPr>
        <a:xfrm>
          <a:off x="7985125" y="16038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71755</xdr:rowOff>
    </xdr:from>
    <xdr:ext cx="529590" cy="259080"/>
    <xdr:sp macro="" textlink="">
      <xdr:nvSpPr>
        <xdr:cNvPr id="475" name="テキスト ボックス 474"/>
        <xdr:cNvSpPr txBox="1"/>
      </xdr:nvSpPr>
      <xdr:spPr>
        <a:xfrm>
          <a:off x="7784465" y="16130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3810</xdr:rowOff>
    </xdr:from>
    <xdr:to xmlns:xdr="http://schemas.openxmlformats.org/drawingml/2006/spreadsheetDrawing">
      <xdr:col>41</xdr:col>
      <xdr:colOff>50800</xdr:colOff>
      <xdr:row>97</xdr:row>
      <xdr:rowOff>29210</xdr:rowOff>
    </xdr:to>
    <xdr:cxnSp macro="">
      <xdr:nvCxnSpPr>
        <xdr:cNvPr id="476" name="直線コネクタ 475"/>
        <xdr:cNvCxnSpPr/>
      </xdr:nvCxnSpPr>
      <xdr:spPr>
        <a:xfrm flipV="1">
          <a:off x="6400800" y="15891510"/>
          <a:ext cx="80962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84455</xdr:rowOff>
    </xdr:from>
    <xdr:to xmlns:xdr="http://schemas.openxmlformats.org/drawingml/2006/spreadsheetDrawing">
      <xdr:col>41</xdr:col>
      <xdr:colOff>101600</xdr:colOff>
      <xdr:row>97</xdr:row>
      <xdr:rowOff>14605</xdr:rowOff>
    </xdr:to>
    <xdr:sp macro="" textlink="">
      <xdr:nvSpPr>
        <xdr:cNvPr id="477" name="フローチャート: 判断 476"/>
        <xdr:cNvSpPr/>
      </xdr:nvSpPr>
      <xdr:spPr>
        <a:xfrm>
          <a:off x="7159625" y="159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xdr:rowOff>
    </xdr:from>
    <xdr:ext cx="529590" cy="254000"/>
    <xdr:sp macro="" textlink="">
      <xdr:nvSpPr>
        <xdr:cNvPr id="478" name="テキスト ボックス 477"/>
        <xdr:cNvSpPr txBox="1"/>
      </xdr:nvSpPr>
      <xdr:spPr>
        <a:xfrm>
          <a:off x="6974840" y="16065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139065</xdr:rowOff>
    </xdr:from>
    <xdr:to xmlns:xdr="http://schemas.openxmlformats.org/drawingml/2006/spreadsheetDrawing">
      <xdr:col>36</xdr:col>
      <xdr:colOff>165100</xdr:colOff>
      <xdr:row>97</xdr:row>
      <xdr:rowOff>69215</xdr:rowOff>
    </xdr:to>
    <xdr:sp macro="" textlink="">
      <xdr:nvSpPr>
        <xdr:cNvPr id="479" name="フローチャート: 判断 478"/>
        <xdr:cNvSpPr/>
      </xdr:nvSpPr>
      <xdr:spPr>
        <a:xfrm>
          <a:off x="63500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86360</xdr:rowOff>
    </xdr:from>
    <xdr:ext cx="529590" cy="254000"/>
    <xdr:sp macro="" textlink="">
      <xdr:nvSpPr>
        <xdr:cNvPr id="480" name="テキスト ボックス 479"/>
        <xdr:cNvSpPr txBox="1"/>
      </xdr:nvSpPr>
      <xdr:spPr>
        <a:xfrm>
          <a:off x="6149340" y="15802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38735</xdr:rowOff>
    </xdr:from>
    <xdr:to xmlns:xdr="http://schemas.openxmlformats.org/drawingml/2006/spreadsheetDrawing">
      <xdr:col>55</xdr:col>
      <xdr:colOff>50800</xdr:colOff>
      <xdr:row>97</xdr:row>
      <xdr:rowOff>140335</xdr:rowOff>
    </xdr:to>
    <xdr:sp macro="" textlink="">
      <xdr:nvSpPr>
        <xdr:cNvPr id="486" name="楕円 485"/>
        <xdr:cNvSpPr/>
      </xdr:nvSpPr>
      <xdr:spPr>
        <a:xfrm>
          <a:off x="9569450" y="16097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17780</xdr:rowOff>
    </xdr:from>
    <xdr:ext cx="534670" cy="254000"/>
    <xdr:sp macro="" textlink="">
      <xdr:nvSpPr>
        <xdr:cNvPr id="487" name="土木費該当値テキスト"/>
        <xdr:cNvSpPr txBox="1"/>
      </xdr:nvSpPr>
      <xdr:spPr>
        <a:xfrm>
          <a:off x="9655175" y="160769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151130</xdr:rowOff>
    </xdr:from>
    <xdr:to xmlns:xdr="http://schemas.openxmlformats.org/drawingml/2006/spreadsheetDrawing">
      <xdr:col>50</xdr:col>
      <xdr:colOff>165100</xdr:colOff>
      <xdr:row>97</xdr:row>
      <xdr:rowOff>81280</xdr:rowOff>
    </xdr:to>
    <xdr:sp macro="" textlink="">
      <xdr:nvSpPr>
        <xdr:cNvPr id="488" name="楕円 487"/>
        <xdr:cNvSpPr/>
      </xdr:nvSpPr>
      <xdr:spPr>
        <a:xfrm>
          <a:off x="879475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72390</xdr:rowOff>
    </xdr:from>
    <xdr:ext cx="529590" cy="259080"/>
    <xdr:sp macro="" textlink="">
      <xdr:nvSpPr>
        <xdr:cNvPr id="489" name="テキスト ボックス 488"/>
        <xdr:cNvSpPr txBox="1"/>
      </xdr:nvSpPr>
      <xdr:spPr>
        <a:xfrm>
          <a:off x="8594090" y="1613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133985</xdr:rowOff>
    </xdr:from>
    <xdr:to xmlns:xdr="http://schemas.openxmlformats.org/drawingml/2006/spreadsheetDrawing">
      <xdr:col>46</xdr:col>
      <xdr:colOff>38100</xdr:colOff>
      <xdr:row>97</xdr:row>
      <xdr:rowOff>64135</xdr:rowOff>
    </xdr:to>
    <xdr:sp macro="" textlink="">
      <xdr:nvSpPr>
        <xdr:cNvPr id="490" name="楕円 489"/>
        <xdr:cNvSpPr/>
      </xdr:nvSpPr>
      <xdr:spPr>
        <a:xfrm>
          <a:off x="7985125" y="16021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80645</xdr:rowOff>
    </xdr:from>
    <xdr:ext cx="529590" cy="259080"/>
    <xdr:sp macro="" textlink="">
      <xdr:nvSpPr>
        <xdr:cNvPr id="491" name="テキスト ボックス 490"/>
        <xdr:cNvSpPr txBox="1"/>
      </xdr:nvSpPr>
      <xdr:spPr>
        <a:xfrm>
          <a:off x="7784465" y="15796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124460</xdr:rowOff>
    </xdr:from>
    <xdr:to xmlns:xdr="http://schemas.openxmlformats.org/drawingml/2006/spreadsheetDrawing">
      <xdr:col>41</xdr:col>
      <xdr:colOff>101600</xdr:colOff>
      <xdr:row>96</xdr:row>
      <xdr:rowOff>54610</xdr:rowOff>
    </xdr:to>
    <xdr:sp macro="" textlink="">
      <xdr:nvSpPr>
        <xdr:cNvPr id="492" name="楕円 491"/>
        <xdr:cNvSpPr/>
      </xdr:nvSpPr>
      <xdr:spPr>
        <a:xfrm>
          <a:off x="7159625" y="15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71120</xdr:rowOff>
    </xdr:from>
    <xdr:ext cx="529590" cy="259080"/>
    <xdr:sp macro="" textlink="">
      <xdr:nvSpPr>
        <xdr:cNvPr id="493" name="テキスト ボックス 492"/>
        <xdr:cNvSpPr txBox="1"/>
      </xdr:nvSpPr>
      <xdr:spPr>
        <a:xfrm>
          <a:off x="6974840" y="15615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149225</xdr:rowOff>
    </xdr:from>
    <xdr:to xmlns:xdr="http://schemas.openxmlformats.org/drawingml/2006/spreadsheetDrawing">
      <xdr:col>36</xdr:col>
      <xdr:colOff>165100</xdr:colOff>
      <xdr:row>97</xdr:row>
      <xdr:rowOff>79375</xdr:rowOff>
    </xdr:to>
    <xdr:sp macro="" textlink="">
      <xdr:nvSpPr>
        <xdr:cNvPr id="494" name="楕円 493"/>
        <xdr:cNvSpPr/>
      </xdr:nvSpPr>
      <xdr:spPr>
        <a:xfrm>
          <a:off x="63500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70485</xdr:rowOff>
    </xdr:from>
    <xdr:ext cx="529590" cy="259080"/>
    <xdr:sp macro="" textlink="">
      <xdr:nvSpPr>
        <xdr:cNvPr id="495" name="テキスト ボックス 494"/>
        <xdr:cNvSpPr txBox="1"/>
      </xdr:nvSpPr>
      <xdr:spPr>
        <a:xfrm>
          <a:off x="6149340" y="16129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5265"/>
    <xdr:sp macro="" textlink="">
      <xdr:nvSpPr>
        <xdr:cNvPr id="504" name="テキスト ボックス 503"/>
        <xdr:cNvSpPr txBox="1"/>
      </xdr:nvSpPr>
      <xdr:spPr>
        <a:xfrm>
          <a:off x="1137602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107315</xdr:rowOff>
    </xdr:from>
    <xdr:ext cx="462280" cy="247650"/>
    <xdr:sp macro="" textlink="">
      <xdr:nvSpPr>
        <xdr:cNvPr id="506" name="テキスト ボックス 505"/>
        <xdr:cNvSpPr txBox="1"/>
      </xdr:nvSpPr>
      <xdr:spPr>
        <a:xfrm>
          <a:off x="10994390" y="67176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07" name="直線コネクタ 506"/>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162560</xdr:rowOff>
    </xdr:from>
    <xdr:ext cx="526415" cy="244475"/>
    <xdr:sp macro="" textlink="">
      <xdr:nvSpPr>
        <xdr:cNvPr id="508" name="テキスト ボックス 507"/>
        <xdr:cNvSpPr txBox="1"/>
      </xdr:nvSpPr>
      <xdr:spPr>
        <a:xfrm>
          <a:off x="10930255" y="62776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09" name="直線コネクタ 508"/>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26415" cy="244475"/>
    <xdr:sp macro="" textlink="">
      <xdr:nvSpPr>
        <xdr:cNvPr id="510" name="テキスト ボックス 509"/>
        <xdr:cNvSpPr txBox="1"/>
      </xdr:nvSpPr>
      <xdr:spPr>
        <a:xfrm>
          <a:off x="10930255" y="5837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1" name="直線コネクタ 510"/>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26415" cy="247650"/>
    <xdr:sp macro="" textlink="">
      <xdr:nvSpPr>
        <xdr:cNvPr id="512" name="テキスト ボックス 511"/>
        <xdr:cNvSpPr txBox="1"/>
      </xdr:nvSpPr>
      <xdr:spPr>
        <a:xfrm>
          <a:off x="10930255" y="5396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3" name="直線コネクタ 512"/>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26415" cy="244475"/>
    <xdr:sp macro="" textlink="">
      <xdr:nvSpPr>
        <xdr:cNvPr id="514" name="テキスト ボックス 513"/>
        <xdr:cNvSpPr txBox="1"/>
      </xdr:nvSpPr>
      <xdr:spPr>
        <a:xfrm>
          <a:off x="10930255" y="4956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5" name="直線コネクタ 51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6415" cy="244475"/>
    <xdr:sp macro="" textlink="">
      <xdr:nvSpPr>
        <xdr:cNvPr id="516" name="テキスト ボックス 515"/>
        <xdr:cNvSpPr txBox="1"/>
      </xdr:nvSpPr>
      <xdr:spPr>
        <a:xfrm>
          <a:off x="10930255"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12065</xdr:rowOff>
    </xdr:from>
    <xdr:to xmlns:xdr="http://schemas.openxmlformats.org/drawingml/2006/spreadsheetDrawing">
      <xdr:col>85</xdr:col>
      <xdr:colOff>126365</xdr:colOff>
      <xdr:row>39</xdr:row>
      <xdr:rowOff>47625</xdr:rowOff>
    </xdr:to>
    <xdr:cxnSp macro="">
      <xdr:nvCxnSpPr>
        <xdr:cNvPr id="518" name="直線コネクタ 517"/>
        <xdr:cNvCxnSpPr/>
      </xdr:nvCxnSpPr>
      <xdr:spPr>
        <a:xfrm flipV="1">
          <a:off x="14968220" y="497141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51435</xdr:rowOff>
    </xdr:from>
    <xdr:ext cx="469900" cy="244475"/>
    <xdr:sp macro="" textlink="">
      <xdr:nvSpPr>
        <xdr:cNvPr id="519" name="消防費最小値テキスト"/>
        <xdr:cNvSpPr txBox="1"/>
      </xdr:nvSpPr>
      <xdr:spPr>
        <a:xfrm>
          <a:off x="15017750" y="6496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47625</xdr:rowOff>
    </xdr:from>
    <xdr:to xmlns:xdr="http://schemas.openxmlformats.org/drawingml/2006/spreadsheetDrawing">
      <xdr:col>86</xdr:col>
      <xdr:colOff>25400</xdr:colOff>
      <xdr:row>39</xdr:row>
      <xdr:rowOff>47625</xdr:rowOff>
    </xdr:to>
    <xdr:cxnSp macro="">
      <xdr:nvCxnSpPr>
        <xdr:cNvPr id="520" name="直線コネクタ 519"/>
        <xdr:cNvCxnSpPr/>
      </xdr:nvCxnSpPr>
      <xdr:spPr>
        <a:xfrm>
          <a:off x="14881225" y="6492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126365</xdr:rowOff>
    </xdr:from>
    <xdr:ext cx="534670" cy="246380"/>
    <xdr:sp macro="" textlink="">
      <xdr:nvSpPr>
        <xdr:cNvPr id="521" name="消防費最大値テキスト"/>
        <xdr:cNvSpPr txBox="1"/>
      </xdr:nvSpPr>
      <xdr:spPr>
        <a:xfrm>
          <a:off x="15017750" y="475551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12065</xdr:rowOff>
    </xdr:from>
    <xdr:to xmlns:xdr="http://schemas.openxmlformats.org/drawingml/2006/spreadsheetDrawing">
      <xdr:col>86</xdr:col>
      <xdr:colOff>25400</xdr:colOff>
      <xdr:row>30</xdr:row>
      <xdr:rowOff>12065</xdr:rowOff>
    </xdr:to>
    <xdr:cxnSp macro="">
      <xdr:nvCxnSpPr>
        <xdr:cNvPr id="522" name="直線コネクタ 521"/>
        <xdr:cNvCxnSpPr/>
      </xdr:nvCxnSpPr>
      <xdr:spPr>
        <a:xfrm>
          <a:off x="14881225" y="4971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21590</xdr:rowOff>
    </xdr:from>
    <xdr:to xmlns:xdr="http://schemas.openxmlformats.org/drawingml/2006/spreadsheetDrawing">
      <xdr:col>85</xdr:col>
      <xdr:colOff>127000</xdr:colOff>
      <xdr:row>38</xdr:row>
      <xdr:rowOff>103505</xdr:rowOff>
    </xdr:to>
    <xdr:cxnSp macro="">
      <xdr:nvCxnSpPr>
        <xdr:cNvPr id="523" name="直線コネクタ 522"/>
        <xdr:cNvCxnSpPr/>
      </xdr:nvCxnSpPr>
      <xdr:spPr>
        <a:xfrm flipV="1">
          <a:off x="14195425" y="6301740"/>
          <a:ext cx="774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149225</xdr:rowOff>
    </xdr:from>
    <xdr:ext cx="534670" cy="244475"/>
    <xdr:sp macro="" textlink="">
      <xdr:nvSpPr>
        <xdr:cNvPr id="524" name="消防費平均値テキスト"/>
        <xdr:cNvSpPr txBox="1"/>
      </xdr:nvSpPr>
      <xdr:spPr>
        <a:xfrm>
          <a:off x="15017750" y="59340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127000</xdr:rowOff>
    </xdr:from>
    <xdr:to xmlns:xdr="http://schemas.openxmlformats.org/drawingml/2006/spreadsheetDrawing">
      <xdr:col>85</xdr:col>
      <xdr:colOff>174625</xdr:colOff>
      <xdr:row>37</xdr:row>
      <xdr:rowOff>59690</xdr:rowOff>
    </xdr:to>
    <xdr:sp macro="" textlink="">
      <xdr:nvSpPr>
        <xdr:cNvPr id="525" name="フローチャート: 判断 524"/>
        <xdr:cNvSpPr/>
      </xdr:nvSpPr>
      <xdr:spPr>
        <a:xfrm>
          <a:off x="14919325" y="6076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83185</xdr:rowOff>
    </xdr:from>
    <xdr:to xmlns:xdr="http://schemas.openxmlformats.org/drawingml/2006/spreadsheetDrawing">
      <xdr:col>81</xdr:col>
      <xdr:colOff>50800</xdr:colOff>
      <xdr:row>38</xdr:row>
      <xdr:rowOff>103505</xdr:rowOff>
    </xdr:to>
    <xdr:cxnSp macro="">
      <xdr:nvCxnSpPr>
        <xdr:cNvPr id="526" name="直線コネクタ 525"/>
        <xdr:cNvCxnSpPr/>
      </xdr:nvCxnSpPr>
      <xdr:spPr>
        <a:xfrm>
          <a:off x="13385800" y="6198235"/>
          <a:ext cx="809625"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1905</xdr:rowOff>
    </xdr:from>
    <xdr:to xmlns:xdr="http://schemas.openxmlformats.org/drawingml/2006/spreadsheetDrawing">
      <xdr:col>81</xdr:col>
      <xdr:colOff>101600</xdr:colOff>
      <xdr:row>37</xdr:row>
      <xdr:rowOff>99695</xdr:rowOff>
    </xdr:to>
    <xdr:sp macro="" textlink="">
      <xdr:nvSpPr>
        <xdr:cNvPr id="527" name="フローチャート: 判断 526"/>
        <xdr:cNvSpPr/>
      </xdr:nvSpPr>
      <xdr:spPr>
        <a:xfrm>
          <a:off x="14144625"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29590" cy="244475"/>
    <xdr:sp macro="" textlink="">
      <xdr:nvSpPr>
        <xdr:cNvPr id="528" name="テキスト ボックス 527"/>
        <xdr:cNvSpPr txBox="1"/>
      </xdr:nvSpPr>
      <xdr:spPr>
        <a:xfrm>
          <a:off x="13959840" y="59010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83185</xdr:rowOff>
    </xdr:from>
    <xdr:to xmlns:xdr="http://schemas.openxmlformats.org/drawingml/2006/spreadsheetDrawing">
      <xdr:col>76</xdr:col>
      <xdr:colOff>114300</xdr:colOff>
      <xdr:row>38</xdr:row>
      <xdr:rowOff>34290</xdr:rowOff>
    </xdr:to>
    <xdr:cxnSp macro="">
      <xdr:nvCxnSpPr>
        <xdr:cNvPr id="529" name="直線コネクタ 528"/>
        <xdr:cNvCxnSpPr/>
      </xdr:nvCxnSpPr>
      <xdr:spPr>
        <a:xfrm flipV="1">
          <a:off x="12573000" y="6198235"/>
          <a:ext cx="812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1905</xdr:rowOff>
    </xdr:from>
    <xdr:to xmlns:xdr="http://schemas.openxmlformats.org/drawingml/2006/spreadsheetDrawing">
      <xdr:col>76</xdr:col>
      <xdr:colOff>165100</xdr:colOff>
      <xdr:row>37</xdr:row>
      <xdr:rowOff>99695</xdr:rowOff>
    </xdr:to>
    <xdr:sp macro="" textlink="">
      <xdr:nvSpPr>
        <xdr:cNvPr id="530" name="フローチャート: 判断 529"/>
        <xdr:cNvSpPr/>
      </xdr:nvSpPr>
      <xdr:spPr>
        <a:xfrm>
          <a:off x="13335000"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116205</xdr:rowOff>
    </xdr:from>
    <xdr:ext cx="529590" cy="244475"/>
    <xdr:sp macro="" textlink="">
      <xdr:nvSpPr>
        <xdr:cNvPr id="531" name="テキスト ボックス 530"/>
        <xdr:cNvSpPr txBox="1"/>
      </xdr:nvSpPr>
      <xdr:spPr>
        <a:xfrm>
          <a:off x="13134340" y="59010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129540</xdr:rowOff>
    </xdr:from>
    <xdr:to xmlns:xdr="http://schemas.openxmlformats.org/drawingml/2006/spreadsheetDrawing">
      <xdr:col>71</xdr:col>
      <xdr:colOff>174625</xdr:colOff>
      <xdr:row>38</xdr:row>
      <xdr:rowOff>34290</xdr:rowOff>
    </xdr:to>
    <xdr:cxnSp macro="">
      <xdr:nvCxnSpPr>
        <xdr:cNvPr id="532" name="直線コネクタ 531"/>
        <xdr:cNvCxnSpPr/>
      </xdr:nvCxnSpPr>
      <xdr:spPr>
        <a:xfrm>
          <a:off x="11750675" y="5419090"/>
          <a:ext cx="822325" cy="895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121285</xdr:rowOff>
    </xdr:from>
    <xdr:to xmlns:xdr="http://schemas.openxmlformats.org/drawingml/2006/spreadsheetDrawing">
      <xdr:col>72</xdr:col>
      <xdr:colOff>38100</xdr:colOff>
      <xdr:row>37</xdr:row>
      <xdr:rowOff>53975</xdr:rowOff>
    </xdr:to>
    <xdr:sp macro="" textlink="">
      <xdr:nvSpPr>
        <xdr:cNvPr id="533" name="フローチャート: 判断 532"/>
        <xdr:cNvSpPr/>
      </xdr:nvSpPr>
      <xdr:spPr>
        <a:xfrm>
          <a:off x="12525375" y="6071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69850</xdr:rowOff>
    </xdr:from>
    <xdr:ext cx="529590" cy="249555"/>
    <xdr:sp macro="" textlink="">
      <xdr:nvSpPr>
        <xdr:cNvPr id="534" name="テキスト ボックス 533"/>
        <xdr:cNvSpPr txBox="1"/>
      </xdr:nvSpPr>
      <xdr:spPr>
        <a:xfrm>
          <a:off x="12324715" y="58547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124460</xdr:rowOff>
    </xdr:from>
    <xdr:to xmlns:xdr="http://schemas.openxmlformats.org/drawingml/2006/spreadsheetDrawing">
      <xdr:col>67</xdr:col>
      <xdr:colOff>101600</xdr:colOff>
      <xdr:row>37</xdr:row>
      <xdr:rowOff>57150</xdr:rowOff>
    </xdr:to>
    <xdr:sp macro="" textlink="">
      <xdr:nvSpPr>
        <xdr:cNvPr id="535" name="フローチャート: 判断 534"/>
        <xdr:cNvSpPr/>
      </xdr:nvSpPr>
      <xdr:spPr>
        <a:xfrm>
          <a:off x="11699875" y="607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48260</xdr:rowOff>
    </xdr:from>
    <xdr:ext cx="529590" cy="249555"/>
    <xdr:sp macro="" textlink="">
      <xdr:nvSpPr>
        <xdr:cNvPr id="536" name="テキスト ボックス 535"/>
        <xdr:cNvSpPr txBox="1"/>
      </xdr:nvSpPr>
      <xdr:spPr>
        <a:xfrm>
          <a:off x="11515090" y="61633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7" name="テキスト ボックス 53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8" name="テキスト ボックス 53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9" name="テキスト ボックス 53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0" name="テキスト ボックス 53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1" name="テキスト ボックス 54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137795</xdr:rowOff>
    </xdr:from>
    <xdr:to xmlns:xdr="http://schemas.openxmlformats.org/drawingml/2006/spreadsheetDrawing">
      <xdr:col>85</xdr:col>
      <xdr:colOff>174625</xdr:colOff>
      <xdr:row>38</xdr:row>
      <xdr:rowOff>70485</xdr:rowOff>
    </xdr:to>
    <xdr:sp macro="" textlink="">
      <xdr:nvSpPr>
        <xdr:cNvPr id="542" name="楕円 541"/>
        <xdr:cNvSpPr/>
      </xdr:nvSpPr>
      <xdr:spPr>
        <a:xfrm>
          <a:off x="14919325" y="62528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116840</xdr:rowOff>
    </xdr:from>
    <xdr:ext cx="534670" cy="244475"/>
    <xdr:sp macro="" textlink="">
      <xdr:nvSpPr>
        <xdr:cNvPr id="543" name="消防費該当値テキスト"/>
        <xdr:cNvSpPr txBox="1"/>
      </xdr:nvSpPr>
      <xdr:spPr>
        <a:xfrm>
          <a:off x="15017750" y="62318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54610</xdr:rowOff>
    </xdr:from>
    <xdr:to xmlns:xdr="http://schemas.openxmlformats.org/drawingml/2006/spreadsheetDrawing">
      <xdr:col>81</xdr:col>
      <xdr:colOff>101600</xdr:colOff>
      <xdr:row>38</xdr:row>
      <xdr:rowOff>152400</xdr:rowOff>
    </xdr:to>
    <xdr:sp macro="" textlink="">
      <xdr:nvSpPr>
        <xdr:cNvPr id="544" name="楕円 543"/>
        <xdr:cNvSpPr/>
      </xdr:nvSpPr>
      <xdr:spPr>
        <a:xfrm>
          <a:off x="14144625"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143510</xdr:rowOff>
    </xdr:from>
    <xdr:ext cx="529590" cy="249555"/>
    <xdr:sp macro="" textlink="">
      <xdr:nvSpPr>
        <xdr:cNvPr id="545" name="テキスト ボックス 544"/>
        <xdr:cNvSpPr txBox="1"/>
      </xdr:nvSpPr>
      <xdr:spPr>
        <a:xfrm>
          <a:off x="13959840" y="64236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33655</xdr:rowOff>
    </xdr:from>
    <xdr:to xmlns:xdr="http://schemas.openxmlformats.org/drawingml/2006/spreadsheetDrawing">
      <xdr:col>76</xdr:col>
      <xdr:colOff>165100</xdr:colOff>
      <xdr:row>37</xdr:row>
      <xdr:rowOff>131445</xdr:rowOff>
    </xdr:to>
    <xdr:sp macro="" textlink="">
      <xdr:nvSpPr>
        <xdr:cNvPr id="546" name="楕円 545"/>
        <xdr:cNvSpPr/>
      </xdr:nvSpPr>
      <xdr:spPr>
        <a:xfrm>
          <a:off x="13335000" y="614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123190</xdr:rowOff>
    </xdr:from>
    <xdr:ext cx="529590" cy="246380"/>
    <xdr:sp macro="" textlink="">
      <xdr:nvSpPr>
        <xdr:cNvPr id="547" name="テキスト ボックス 546"/>
        <xdr:cNvSpPr txBox="1"/>
      </xdr:nvSpPr>
      <xdr:spPr>
        <a:xfrm>
          <a:off x="13134340" y="623824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150495</xdr:rowOff>
    </xdr:from>
    <xdr:to xmlns:xdr="http://schemas.openxmlformats.org/drawingml/2006/spreadsheetDrawing">
      <xdr:col>72</xdr:col>
      <xdr:colOff>38100</xdr:colOff>
      <xdr:row>38</xdr:row>
      <xdr:rowOff>83185</xdr:rowOff>
    </xdr:to>
    <xdr:sp macro="" textlink="">
      <xdr:nvSpPr>
        <xdr:cNvPr id="548" name="楕円 547"/>
        <xdr:cNvSpPr/>
      </xdr:nvSpPr>
      <xdr:spPr>
        <a:xfrm>
          <a:off x="12525375" y="6265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74295</xdr:rowOff>
    </xdr:from>
    <xdr:ext cx="529590" cy="247650"/>
    <xdr:sp macro="" textlink="">
      <xdr:nvSpPr>
        <xdr:cNvPr id="549" name="テキスト ボックス 548"/>
        <xdr:cNvSpPr txBox="1"/>
      </xdr:nvSpPr>
      <xdr:spPr>
        <a:xfrm>
          <a:off x="12324715" y="635444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80645</xdr:rowOff>
    </xdr:from>
    <xdr:to xmlns:xdr="http://schemas.openxmlformats.org/drawingml/2006/spreadsheetDrawing">
      <xdr:col>67</xdr:col>
      <xdr:colOff>101600</xdr:colOff>
      <xdr:row>33</xdr:row>
      <xdr:rowOff>13335</xdr:rowOff>
    </xdr:to>
    <xdr:sp macro="" textlink="">
      <xdr:nvSpPr>
        <xdr:cNvPr id="550" name="楕円 549"/>
        <xdr:cNvSpPr/>
      </xdr:nvSpPr>
      <xdr:spPr>
        <a:xfrm>
          <a:off x="11699875" y="537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29210</xdr:rowOff>
    </xdr:from>
    <xdr:ext cx="529590" cy="244475"/>
    <xdr:sp macro="" textlink="">
      <xdr:nvSpPr>
        <xdr:cNvPr id="551" name="テキスト ボックス 550"/>
        <xdr:cNvSpPr txBox="1"/>
      </xdr:nvSpPr>
      <xdr:spPr>
        <a:xfrm>
          <a:off x="11515090" y="51536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2" name="正方形/長方形 55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3" name="正方形/長方形 55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5" name="正方形/長方形 55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7" name="正方形/長方形 55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正方形/長方形 55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5265"/>
    <xdr:sp macro="" textlink="">
      <xdr:nvSpPr>
        <xdr:cNvPr id="560" name="テキスト ボックス 559"/>
        <xdr:cNvSpPr txBox="1"/>
      </xdr:nvSpPr>
      <xdr:spPr>
        <a:xfrm>
          <a:off x="1137602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1" name="直線コネクタ 56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7650"/>
    <xdr:sp macro="" textlink="">
      <xdr:nvSpPr>
        <xdr:cNvPr id="562" name="テキスト ボックス 561"/>
        <xdr:cNvSpPr txBox="1"/>
      </xdr:nvSpPr>
      <xdr:spPr>
        <a:xfrm>
          <a:off x="11181080" y="1001966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3" name="直線コネクタ 562"/>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26415" cy="249555"/>
    <xdr:sp macro="" textlink="">
      <xdr:nvSpPr>
        <xdr:cNvPr id="564" name="テキスト ボックス 563"/>
        <xdr:cNvSpPr txBox="1"/>
      </xdr:nvSpPr>
      <xdr:spPr>
        <a:xfrm>
          <a:off x="10930255"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5" name="直線コネクタ 564"/>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6415" cy="249555"/>
    <xdr:sp macro="" textlink="">
      <xdr:nvSpPr>
        <xdr:cNvPr id="566" name="テキスト ボックス 565"/>
        <xdr:cNvSpPr txBox="1"/>
      </xdr:nvSpPr>
      <xdr:spPr>
        <a:xfrm>
          <a:off x="10930255"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7" name="直線コネクタ 56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26415" cy="244475"/>
    <xdr:sp macro="" textlink="">
      <xdr:nvSpPr>
        <xdr:cNvPr id="568" name="テキスト ボックス 567"/>
        <xdr:cNvSpPr txBox="1"/>
      </xdr:nvSpPr>
      <xdr:spPr>
        <a:xfrm>
          <a:off x="10930255"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9" name="直線コネクタ 568"/>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126365</xdr:rowOff>
    </xdr:from>
    <xdr:ext cx="526415" cy="246380"/>
    <xdr:sp macro="" textlink="">
      <xdr:nvSpPr>
        <xdr:cNvPr id="570" name="テキスト ボックス 569"/>
        <xdr:cNvSpPr txBox="1"/>
      </xdr:nvSpPr>
      <xdr:spPr>
        <a:xfrm>
          <a:off x="10930255"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1" name="直線コネクタ 570"/>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6380"/>
    <xdr:sp macro="" textlink="">
      <xdr:nvSpPr>
        <xdr:cNvPr id="572" name="テキスト ボックス 571"/>
        <xdr:cNvSpPr txBox="1"/>
      </xdr:nvSpPr>
      <xdr:spPr>
        <a:xfrm>
          <a:off x="10866120"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3" name="直線コネクタ 57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4475"/>
    <xdr:sp macro="" textlink="">
      <xdr:nvSpPr>
        <xdr:cNvPr id="574" name="テキスト ボックス 573"/>
        <xdr:cNvSpPr txBox="1"/>
      </xdr:nvSpPr>
      <xdr:spPr>
        <a:xfrm>
          <a:off x="1086612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5"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60960</xdr:rowOff>
    </xdr:from>
    <xdr:to xmlns:xdr="http://schemas.openxmlformats.org/drawingml/2006/spreadsheetDrawing">
      <xdr:col>85</xdr:col>
      <xdr:colOff>126365</xdr:colOff>
      <xdr:row>58</xdr:row>
      <xdr:rowOff>70485</xdr:rowOff>
    </xdr:to>
    <xdr:cxnSp macro="">
      <xdr:nvCxnSpPr>
        <xdr:cNvPr id="576" name="直線コネクタ 575"/>
        <xdr:cNvCxnSpPr/>
      </xdr:nvCxnSpPr>
      <xdr:spPr>
        <a:xfrm flipV="1">
          <a:off x="14968220" y="832231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73660</xdr:rowOff>
    </xdr:from>
    <xdr:ext cx="534670" cy="247650"/>
    <xdr:sp macro="" textlink="">
      <xdr:nvSpPr>
        <xdr:cNvPr id="577" name="教育費最小値テキスト"/>
        <xdr:cNvSpPr txBox="1"/>
      </xdr:nvSpPr>
      <xdr:spPr>
        <a:xfrm>
          <a:off x="15017750" y="96558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70485</xdr:rowOff>
    </xdr:from>
    <xdr:to xmlns:xdr="http://schemas.openxmlformats.org/drawingml/2006/spreadsheetDrawing">
      <xdr:col>86</xdr:col>
      <xdr:colOff>25400</xdr:colOff>
      <xdr:row>58</xdr:row>
      <xdr:rowOff>70485</xdr:rowOff>
    </xdr:to>
    <xdr:cxnSp macro="">
      <xdr:nvCxnSpPr>
        <xdr:cNvPr id="578" name="直線コネクタ 577"/>
        <xdr:cNvCxnSpPr/>
      </xdr:nvCxnSpPr>
      <xdr:spPr>
        <a:xfrm>
          <a:off x="14881225"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9525</xdr:rowOff>
    </xdr:from>
    <xdr:ext cx="534670" cy="249555"/>
    <xdr:sp macro="" textlink="">
      <xdr:nvSpPr>
        <xdr:cNvPr id="579" name="教育費最大値テキスト"/>
        <xdr:cNvSpPr txBox="1"/>
      </xdr:nvSpPr>
      <xdr:spPr>
        <a:xfrm>
          <a:off x="15017750" y="8105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60960</xdr:rowOff>
    </xdr:from>
    <xdr:to xmlns:xdr="http://schemas.openxmlformats.org/drawingml/2006/spreadsheetDrawing">
      <xdr:col>86</xdr:col>
      <xdr:colOff>25400</xdr:colOff>
      <xdr:row>50</xdr:row>
      <xdr:rowOff>60960</xdr:rowOff>
    </xdr:to>
    <xdr:cxnSp macro="">
      <xdr:nvCxnSpPr>
        <xdr:cNvPr id="580" name="直線コネクタ 579"/>
        <xdr:cNvCxnSpPr/>
      </xdr:nvCxnSpPr>
      <xdr:spPr>
        <a:xfrm>
          <a:off x="14881225" y="8322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97790</xdr:rowOff>
    </xdr:from>
    <xdr:to xmlns:xdr="http://schemas.openxmlformats.org/drawingml/2006/spreadsheetDrawing">
      <xdr:col>85</xdr:col>
      <xdr:colOff>127000</xdr:colOff>
      <xdr:row>56</xdr:row>
      <xdr:rowOff>113665</xdr:rowOff>
    </xdr:to>
    <xdr:cxnSp macro="">
      <xdr:nvCxnSpPr>
        <xdr:cNvPr id="581" name="直線コネクタ 580"/>
        <xdr:cNvCxnSpPr/>
      </xdr:nvCxnSpPr>
      <xdr:spPr>
        <a:xfrm>
          <a:off x="14195425" y="9019540"/>
          <a:ext cx="7747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161925</xdr:rowOff>
    </xdr:from>
    <xdr:ext cx="534670" cy="244475"/>
    <xdr:sp macro="" textlink="">
      <xdr:nvSpPr>
        <xdr:cNvPr id="582" name="教育費平均値テキスト"/>
        <xdr:cNvSpPr txBox="1"/>
      </xdr:nvSpPr>
      <xdr:spPr>
        <a:xfrm>
          <a:off x="15017750" y="90836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174625</xdr:colOff>
      <xdr:row>56</xdr:row>
      <xdr:rowOff>72390</xdr:rowOff>
    </xdr:to>
    <xdr:sp macro="" textlink="">
      <xdr:nvSpPr>
        <xdr:cNvPr id="583" name="フローチャート: 判断 582"/>
        <xdr:cNvSpPr/>
      </xdr:nvSpPr>
      <xdr:spPr>
        <a:xfrm>
          <a:off x="14919325" y="92265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97790</xdr:rowOff>
    </xdr:from>
    <xdr:to xmlns:xdr="http://schemas.openxmlformats.org/drawingml/2006/spreadsheetDrawing">
      <xdr:col>81</xdr:col>
      <xdr:colOff>50800</xdr:colOff>
      <xdr:row>55</xdr:row>
      <xdr:rowOff>163830</xdr:rowOff>
    </xdr:to>
    <xdr:cxnSp macro="">
      <xdr:nvCxnSpPr>
        <xdr:cNvPr id="584" name="直線コネクタ 583"/>
        <xdr:cNvCxnSpPr/>
      </xdr:nvCxnSpPr>
      <xdr:spPr>
        <a:xfrm flipV="1">
          <a:off x="13385800" y="9019540"/>
          <a:ext cx="8096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15875</xdr:rowOff>
    </xdr:from>
    <xdr:to xmlns:xdr="http://schemas.openxmlformats.org/drawingml/2006/spreadsheetDrawing">
      <xdr:col>81</xdr:col>
      <xdr:colOff>101600</xdr:colOff>
      <xdr:row>56</xdr:row>
      <xdr:rowOff>113665</xdr:rowOff>
    </xdr:to>
    <xdr:sp macro="" textlink="">
      <xdr:nvSpPr>
        <xdr:cNvPr id="585" name="フローチャート: 判断 584"/>
        <xdr:cNvSpPr/>
      </xdr:nvSpPr>
      <xdr:spPr>
        <a:xfrm>
          <a:off x="14144625" y="9267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104775</xdr:rowOff>
    </xdr:from>
    <xdr:ext cx="529590" cy="247650"/>
    <xdr:sp macro="" textlink="">
      <xdr:nvSpPr>
        <xdr:cNvPr id="586" name="テキスト ボックス 585"/>
        <xdr:cNvSpPr txBox="1"/>
      </xdr:nvSpPr>
      <xdr:spPr>
        <a:xfrm>
          <a:off x="13959840" y="93567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163830</xdr:rowOff>
    </xdr:from>
    <xdr:to xmlns:xdr="http://schemas.openxmlformats.org/drawingml/2006/spreadsheetDrawing">
      <xdr:col>76</xdr:col>
      <xdr:colOff>114300</xdr:colOff>
      <xdr:row>56</xdr:row>
      <xdr:rowOff>117475</xdr:rowOff>
    </xdr:to>
    <xdr:cxnSp macro="">
      <xdr:nvCxnSpPr>
        <xdr:cNvPr id="587" name="直線コネクタ 586"/>
        <xdr:cNvCxnSpPr/>
      </xdr:nvCxnSpPr>
      <xdr:spPr>
        <a:xfrm flipV="1">
          <a:off x="12573000" y="925068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140335</xdr:rowOff>
    </xdr:from>
    <xdr:to xmlns:xdr="http://schemas.openxmlformats.org/drawingml/2006/spreadsheetDrawing">
      <xdr:col>76</xdr:col>
      <xdr:colOff>165100</xdr:colOff>
      <xdr:row>56</xdr:row>
      <xdr:rowOff>73025</xdr:rowOff>
    </xdr:to>
    <xdr:sp macro="" textlink="">
      <xdr:nvSpPr>
        <xdr:cNvPr id="588" name="フローチャート: 判断 587"/>
        <xdr:cNvSpPr/>
      </xdr:nvSpPr>
      <xdr:spPr>
        <a:xfrm>
          <a:off x="13335000" y="922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64770</xdr:rowOff>
    </xdr:from>
    <xdr:ext cx="529590" cy="249555"/>
    <xdr:sp macro="" textlink="">
      <xdr:nvSpPr>
        <xdr:cNvPr id="589" name="テキスト ボックス 588"/>
        <xdr:cNvSpPr txBox="1"/>
      </xdr:nvSpPr>
      <xdr:spPr>
        <a:xfrm>
          <a:off x="13134340" y="93167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117475</xdr:rowOff>
    </xdr:from>
    <xdr:to xmlns:xdr="http://schemas.openxmlformats.org/drawingml/2006/spreadsheetDrawing">
      <xdr:col>71</xdr:col>
      <xdr:colOff>174625</xdr:colOff>
      <xdr:row>57</xdr:row>
      <xdr:rowOff>123190</xdr:rowOff>
    </xdr:to>
    <xdr:cxnSp macro="">
      <xdr:nvCxnSpPr>
        <xdr:cNvPr id="590" name="直線コネクタ 589"/>
        <xdr:cNvCxnSpPr/>
      </xdr:nvCxnSpPr>
      <xdr:spPr>
        <a:xfrm flipV="1">
          <a:off x="11750675" y="9369425"/>
          <a:ext cx="822325"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147955</xdr:rowOff>
    </xdr:from>
    <xdr:to xmlns:xdr="http://schemas.openxmlformats.org/drawingml/2006/spreadsheetDrawing">
      <xdr:col>72</xdr:col>
      <xdr:colOff>38100</xdr:colOff>
      <xdr:row>56</xdr:row>
      <xdr:rowOff>80645</xdr:rowOff>
    </xdr:to>
    <xdr:sp macro="" textlink="">
      <xdr:nvSpPr>
        <xdr:cNvPr id="591" name="フローチャート: 判断 590"/>
        <xdr:cNvSpPr/>
      </xdr:nvSpPr>
      <xdr:spPr>
        <a:xfrm>
          <a:off x="12525375" y="9234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96520</xdr:rowOff>
    </xdr:from>
    <xdr:ext cx="529590" cy="244475"/>
    <xdr:sp macro="" textlink="">
      <xdr:nvSpPr>
        <xdr:cNvPr id="592" name="テキスト ボックス 591"/>
        <xdr:cNvSpPr txBox="1"/>
      </xdr:nvSpPr>
      <xdr:spPr>
        <a:xfrm>
          <a:off x="12324715" y="90182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116205</xdr:rowOff>
    </xdr:from>
    <xdr:to xmlns:xdr="http://schemas.openxmlformats.org/drawingml/2006/spreadsheetDrawing">
      <xdr:col>67</xdr:col>
      <xdr:colOff>101600</xdr:colOff>
      <xdr:row>57</xdr:row>
      <xdr:rowOff>48260</xdr:rowOff>
    </xdr:to>
    <xdr:sp macro="" textlink="">
      <xdr:nvSpPr>
        <xdr:cNvPr id="593" name="フローチャート: 判断 592"/>
        <xdr:cNvSpPr/>
      </xdr:nvSpPr>
      <xdr:spPr>
        <a:xfrm>
          <a:off x="11699875" y="93681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64135</xdr:rowOff>
    </xdr:from>
    <xdr:ext cx="529590" cy="244475"/>
    <xdr:sp macro="" textlink="">
      <xdr:nvSpPr>
        <xdr:cNvPr id="594" name="テキスト ボックス 593"/>
        <xdr:cNvSpPr txBox="1"/>
      </xdr:nvSpPr>
      <xdr:spPr>
        <a:xfrm>
          <a:off x="11515090" y="915098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5" name="テキスト ボックス 59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6" name="テキスト ボックス 59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7" name="テキスト ボックス 59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8" name="テキスト ボックス 59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9" name="テキスト ボックス 59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64770</xdr:rowOff>
    </xdr:from>
    <xdr:to xmlns:xdr="http://schemas.openxmlformats.org/drawingml/2006/spreadsheetDrawing">
      <xdr:col>85</xdr:col>
      <xdr:colOff>174625</xdr:colOff>
      <xdr:row>56</xdr:row>
      <xdr:rowOff>162560</xdr:rowOff>
    </xdr:to>
    <xdr:sp macro="" textlink="">
      <xdr:nvSpPr>
        <xdr:cNvPr id="600" name="楕円 599"/>
        <xdr:cNvSpPr/>
      </xdr:nvSpPr>
      <xdr:spPr>
        <a:xfrm>
          <a:off x="14919325" y="93167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43815</xdr:rowOff>
    </xdr:from>
    <xdr:ext cx="534670" cy="249555"/>
    <xdr:sp macro="" textlink="">
      <xdr:nvSpPr>
        <xdr:cNvPr id="601" name="教育費該当値テキスト"/>
        <xdr:cNvSpPr txBox="1"/>
      </xdr:nvSpPr>
      <xdr:spPr>
        <a:xfrm>
          <a:off x="15017750" y="9295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48895</xdr:rowOff>
    </xdr:from>
    <xdr:to xmlns:xdr="http://schemas.openxmlformats.org/drawingml/2006/spreadsheetDrawing">
      <xdr:col>81</xdr:col>
      <xdr:colOff>101600</xdr:colOff>
      <xdr:row>54</xdr:row>
      <xdr:rowOff>146685</xdr:rowOff>
    </xdr:to>
    <xdr:sp macro="" textlink="">
      <xdr:nvSpPr>
        <xdr:cNvPr id="602" name="楕円 601"/>
        <xdr:cNvSpPr/>
      </xdr:nvSpPr>
      <xdr:spPr>
        <a:xfrm>
          <a:off x="14144625" y="8970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162560</xdr:rowOff>
    </xdr:from>
    <xdr:ext cx="529590" cy="244475"/>
    <xdr:sp macro="" textlink="">
      <xdr:nvSpPr>
        <xdr:cNvPr id="603" name="テキスト ボックス 602"/>
        <xdr:cNvSpPr txBox="1"/>
      </xdr:nvSpPr>
      <xdr:spPr>
        <a:xfrm>
          <a:off x="13959840" y="87541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114935</xdr:rowOff>
    </xdr:from>
    <xdr:to xmlns:xdr="http://schemas.openxmlformats.org/drawingml/2006/spreadsheetDrawing">
      <xdr:col>76</xdr:col>
      <xdr:colOff>165100</xdr:colOff>
      <xdr:row>56</xdr:row>
      <xdr:rowOff>47625</xdr:rowOff>
    </xdr:to>
    <xdr:sp macro="" textlink="">
      <xdr:nvSpPr>
        <xdr:cNvPr id="604" name="楕円 603"/>
        <xdr:cNvSpPr/>
      </xdr:nvSpPr>
      <xdr:spPr>
        <a:xfrm>
          <a:off x="13335000" y="920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63500</xdr:rowOff>
    </xdr:from>
    <xdr:ext cx="529590" cy="244475"/>
    <xdr:sp macro="" textlink="">
      <xdr:nvSpPr>
        <xdr:cNvPr id="605" name="テキスト ボックス 604"/>
        <xdr:cNvSpPr txBox="1"/>
      </xdr:nvSpPr>
      <xdr:spPr>
        <a:xfrm>
          <a:off x="13134340" y="89852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68580</xdr:rowOff>
    </xdr:from>
    <xdr:to xmlns:xdr="http://schemas.openxmlformats.org/drawingml/2006/spreadsheetDrawing">
      <xdr:col>72</xdr:col>
      <xdr:colOff>38100</xdr:colOff>
      <xdr:row>57</xdr:row>
      <xdr:rowOff>1270</xdr:rowOff>
    </xdr:to>
    <xdr:sp macro="" textlink="">
      <xdr:nvSpPr>
        <xdr:cNvPr id="606" name="楕円 605"/>
        <xdr:cNvSpPr/>
      </xdr:nvSpPr>
      <xdr:spPr>
        <a:xfrm>
          <a:off x="12525375" y="9320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158115</xdr:rowOff>
    </xdr:from>
    <xdr:ext cx="529590" cy="246380"/>
    <xdr:sp macro="" textlink="">
      <xdr:nvSpPr>
        <xdr:cNvPr id="607" name="テキスト ボックス 606"/>
        <xdr:cNvSpPr txBox="1"/>
      </xdr:nvSpPr>
      <xdr:spPr>
        <a:xfrm>
          <a:off x="12324715" y="94100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73660</xdr:rowOff>
    </xdr:from>
    <xdr:to xmlns:xdr="http://schemas.openxmlformats.org/drawingml/2006/spreadsheetDrawing">
      <xdr:col>67</xdr:col>
      <xdr:colOff>101600</xdr:colOff>
      <xdr:row>58</xdr:row>
      <xdr:rowOff>6350</xdr:rowOff>
    </xdr:to>
    <xdr:sp macro="" textlink="">
      <xdr:nvSpPr>
        <xdr:cNvPr id="608" name="楕円 607"/>
        <xdr:cNvSpPr/>
      </xdr:nvSpPr>
      <xdr:spPr>
        <a:xfrm>
          <a:off x="11699875" y="949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163195</xdr:rowOff>
    </xdr:from>
    <xdr:ext cx="529590" cy="244475"/>
    <xdr:sp macro="" textlink="">
      <xdr:nvSpPr>
        <xdr:cNvPr id="609" name="テキスト ボックス 608"/>
        <xdr:cNvSpPr txBox="1"/>
      </xdr:nvSpPr>
      <xdr:spPr>
        <a:xfrm>
          <a:off x="11515090" y="95802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0" name="正方形/長方形 60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1" name="正方形/長方形 61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3" name="正方形/長方形 61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5" name="正方形/長方形 61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7" name="正方形/長方形 61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265"/>
    <xdr:sp macro="" textlink="">
      <xdr:nvSpPr>
        <xdr:cNvPr id="618" name="テキスト ボックス 617"/>
        <xdr:cNvSpPr txBox="1"/>
      </xdr:nvSpPr>
      <xdr:spPr>
        <a:xfrm>
          <a:off x="1137602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9" name="直線コネクタ 61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20" name="直線コネクタ 619"/>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4475"/>
    <xdr:sp macro="" textlink="">
      <xdr:nvSpPr>
        <xdr:cNvPr id="621" name="テキスト ボックス 620"/>
        <xdr:cNvSpPr txBox="1"/>
      </xdr:nvSpPr>
      <xdr:spPr>
        <a:xfrm>
          <a:off x="11181080"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22" name="直線コネクタ 621"/>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52705</xdr:rowOff>
    </xdr:from>
    <xdr:ext cx="462280" cy="244475"/>
    <xdr:sp macro="" textlink="">
      <xdr:nvSpPr>
        <xdr:cNvPr id="623" name="テキスト ボックス 622"/>
        <xdr:cNvSpPr txBox="1"/>
      </xdr:nvSpPr>
      <xdr:spPr>
        <a:xfrm>
          <a:off x="10994390" y="12441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24" name="直線コネクタ 623"/>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107315</xdr:rowOff>
    </xdr:from>
    <xdr:ext cx="462280" cy="247650"/>
    <xdr:sp macro="" textlink="">
      <xdr:nvSpPr>
        <xdr:cNvPr id="625" name="テキスト ボックス 624"/>
        <xdr:cNvSpPr txBox="1"/>
      </xdr:nvSpPr>
      <xdr:spPr>
        <a:xfrm>
          <a:off x="10994390" y="12000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26" name="直線コネクタ 625"/>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162560</xdr:rowOff>
    </xdr:from>
    <xdr:ext cx="462280" cy="244475"/>
    <xdr:sp macro="" textlink="">
      <xdr:nvSpPr>
        <xdr:cNvPr id="627" name="テキスト ボックス 626"/>
        <xdr:cNvSpPr txBox="1"/>
      </xdr:nvSpPr>
      <xdr:spPr>
        <a:xfrm>
          <a:off x="10994390" y="11560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8" name="直線コネクタ 62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52705</xdr:rowOff>
    </xdr:from>
    <xdr:ext cx="462280" cy="244475"/>
    <xdr:sp macro="" textlink="">
      <xdr:nvSpPr>
        <xdr:cNvPr id="629" name="テキスト ボックス 628"/>
        <xdr:cNvSpPr txBox="1"/>
      </xdr:nvSpPr>
      <xdr:spPr>
        <a:xfrm>
          <a:off x="10994390" y="11120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0"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66675</xdr:rowOff>
    </xdr:from>
    <xdr:to xmlns:xdr="http://schemas.openxmlformats.org/drawingml/2006/spreadsheetDrawing">
      <xdr:col>85</xdr:col>
      <xdr:colOff>126365</xdr:colOff>
      <xdr:row>78</xdr:row>
      <xdr:rowOff>134620</xdr:rowOff>
    </xdr:to>
    <xdr:cxnSp macro="">
      <xdr:nvCxnSpPr>
        <xdr:cNvPr id="631" name="直線コネクタ 630"/>
        <xdr:cNvCxnSpPr/>
      </xdr:nvCxnSpPr>
      <xdr:spPr>
        <a:xfrm flipV="1">
          <a:off x="14968220" y="1179512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7650"/>
    <xdr:sp macro="" textlink="">
      <xdr:nvSpPr>
        <xdr:cNvPr id="632" name="災害復旧費最小値テキスト"/>
        <xdr:cNvSpPr txBox="1"/>
      </xdr:nvSpPr>
      <xdr:spPr>
        <a:xfrm>
          <a:off x="15017750" y="13021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33" name="直線コネクタ 632"/>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15240</xdr:rowOff>
    </xdr:from>
    <xdr:ext cx="469900" cy="249555"/>
    <xdr:sp macro="" textlink="">
      <xdr:nvSpPr>
        <xdr:cNvPr id="634" name="災害復旧費最大値テキスト"/>
        <xdr:cNvSpPr txBox="1"/>
      </xdr:nvSpPr>
      <xdr:spPr>
        <a:xfrm>
          <a:off x="15017750" y="115785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66675</xdr:rowOff>
    </xdr:from>
    <xdr:to xmlns:xdr="http://schemas.openxmlformats.org/drawingml/2006/spreadsheetDrawing">
      <xdr:col>86</xdr:col>
      <xdr:colOff>25400</xdr:colOff>
      <xdr:row>71</xdr:row>
      <xdr:rowOff>66675</xdr:rowOff>
    </xdr:to>
    <xdr:cxnSp macro="">
      <xdr:nvCxnSpPr>
        <xdr:cNvPr id="635" name="直線コネクタ 634"/>
        <xdr:cNvCxnSpPr/>
      </xdr:nvCxnSpPr>
      <xdr:spPr>
        <a:xfrm>
          <a:off x="14881225" y="1179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129540</xdr:rowOff>
    </xdr:from>
    <xdr:to xmlns:xdr="http://schemas.openxmlformats.org/drawingml/2006/spreadsheetDrawing">
      <xdr:col>85</xdr:col>
      <xdr:colOff>127000</xdr:colOff>
      <xdr:row>78</xdr:row>
      <xdr:rowOff>134620</xdr:rowOff>
    </xdr:to>
    <xdr:cxnSp macro="">
      <xdr:nvCxnSpPr>
        <xdr:cNvPr id="636" name="直線コネクタ 635"/>
        <xdr:cNvCxnSpPr/>
      </xdr:nvCxnSpPr>
      <xdr:spPr>
        <a:xfrm>
          <a:off x="14195425" y="1301369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30480</xdr:rowOff>
    </xdr:from>
    <xdr:ext cx="378460" cy="244475"/>
    <xdr:sp macro="" textlink="">
      <xdr:nvSpPr>
        <xdr:cNvPr id="637" name="災害復旧費平均値テキスト"/>
        <xdr:cNvSpPr txBox="1"/>
      </xdr:nvSpPr>
      <xdr:spPr>
        <a:xfrm>
          <a:off x="15017750" y="12749530"/>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xdr:rowOff>
    </xdr:from>
    <xdr:to xmlns:xdr="http://schemas.openxmlformats.org/drawingml/2006/spreadsheetDrawing">
      <xdr:col>85</xdr:col>
      <xdr:colOff>174625</xdr:colOff>
      <xdr:row>78</xdr:row>
      <xdr:rowOff>106045</xdr:rowOff>
    </xdr:to>
    <xdr:sp macro="" textlink="">
      <xdr:nvSpPr>
        <xdr:cNvPr id="638" name="フローチャート: 判断 637"/>
        <xdr:cNvSpPr/>
      </xdr:nvSpPr>
      <xdr:spPr>
        <a:xfrm>
          <a:off x="14919325" y="12892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123825</xdr:rowOff>
    </xdr:from>
    <xdr:to xmlns:xdr="http://schemas.openxmlformats.org/drawingml/2006/spreadsheetDrawing">
      <xdr:col>81</xdr:col>
      <xdr:colOff>50800</xdr:colOff>
      <xdr:row>78</xdr:row>
      <xdr:rowOff>129540</xdr:rowOff>
    </xdr:to>
    <xdr:cxnSp macro="">
      <xdr:nvCxnSpPr>
        <xdr:cNvPr id="639" name="直線コネクタ 638"/>
        <xdr:cNvCxnSpPr/>
      </xdr:nvCxnSpPr>
      <xdr:spPr>
        <a:xfrm>
          <a:off x="13385800" y="130079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40" name="フローチャート: 判断 639"/>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164465</xdr:rowOff>
    </xdr:from>
    <xdr:ext cx="373380" cy="248920"/>
    <xdr:sp macro="" textlink="">
      <xdr:nvSpPr>
        <xdr:cNvPr id="641" name="テキスト ボックス 640"/>
        <xdr:cNvSpPr txBox="1"/>
      </xdr:nvSpPr>
      <xdr:spPr>
        <a:xfrm>
          <a:off x="14022070" y="12718415"/>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106045</xdr:rowOff>
    </xdr:from>
    <xdr:to xmlns:xdr="http://schemas.openxmlformats.org/drawingml/2006/spreadsheetDrawing">
      <xdr:col>76</xdr:col>
      <xdr:colOff>114300</xdr:colOff>
      <xdr:row>78</xdr:row>
      <xdr:rowOff>123825</xdr:rowOff>
    </xdr:to>
    <xdr:cxnSp macro="">
      <xdr:nvCxnSpPr>
        <xdr:cNvPr id="642" name="直線コネクタ 641"/>
        <xdr:cNvCxnSpPr/>
      </xdr:nvCxnSpPr>
      <xdr:spPr>
        <a:xfrm>
          <a:off x="12573000" y="1299019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58420</xdr:rowOff>
    </xdr:from>
    <xdr:to xmlns:xdr="http://schemas.openxmlformats.org/drawingml/2006/spreadsheetDrawing">
      <xdr:col>76</xdr:col>
      <xdr:colOff>165100</xdr:colOff>
      <xdr:row>78</xdr:row>
      <xdr:rowOff>156210</xdr:rowOff>
    </xdr:to>
    <xdr:sp macro="" textlink="">
      <xdr:nvSpPr>
        <xdr:cNvPr id="643" name="フローチャート: 判断 642"/>
        <xdr:cNvSpPr/>
      </xdr:nvSpPr>
      <xdr:spPr>
        <a:xfrm>
          <a:off x="13335000" y="1294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6350</xdr:rowOff>
    </xdr:from>
    <xdr:ext cx="373380" cy="247650"/>
    <xdr:sp macro="" textlink="">
      <xdr:nvSpPr>
        <xdr:cNvPr id="644" name="テキスト ボックス 643"/>
        <xdr:cNvSpPr txBox="1"/>
      </xdr:nvSpPr>
      <xdr:spPr>
        <a:xfrm>
          <a:off x="13212445" y="1272540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137160</xdr:rowOff>
    </xdr:from>
    <xdr:to xmlns:xdr="http://schemas.openxmlformats.org/drawingml/2006/spreadsheetDrawing">
      <xdr:col>71</xdr:col>
      <xdr:colOff>174625</xdr:colOff>
      <xdr:row>78</xdr:row>
      <xdr:rowOff>106045</xdr:rowOff>
    </xdr:to>
    <xdr:cxnSp macro="">
      <xdr:nvCxnSpPr>
        <xdr:cNvPr id="645" name="直線コネクタ 644"/>
        <xdr:cNvCxnSpPr/>
      </xdr:nvCxnSpPr>
      <xdr:spPr>
        <a:xfrm>
          <a:off x="11750675" y="12856210"/>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5080</xdr:rowOff>
    </xdr:from>
    <xdr:to xmlns:xdr="http://schemas.openxmlformats.org/drawingml/2006/spreadsheetDrawing">
      <xdr:col>72</xdr:col>
      <xdr:colOff>38100</xdr:colOff>
      <xdr:row>78</xdr:row>
      <xdr:rowOff>102870</xdr:rowOff>
    </xdr:to>
    <xdr:sp macro="" textlink="">
      <xdr:nvSpPr>
        <xdr:cNvPr id="646" name="フローチャート: 判断 645"/>
        <xdr:cNvSpPr/>
      </xdr:nvSpPr>
      <xdr:spPr>
        <a:xfrm>
          <a:off x="12525375" y="12889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76</xdr:row>
      <xdr:rowOff>118745</xdr:rowOff>
    </xdr:from>
    <xdr:ext cx="378460" cy="244475"/>
    <xdr:sp macro="" textlink="">
      <xdr:nvSpPr>
        <xdr:cNvPr id="647" name="テキスト ボックス 646"/>
        <xdr:cNvSpPr txBox="1"/>
      </xdr:nvSpPr>
      <xdr:spPr>
        <a:xfrm>
          <a:off x="12398375" y="126726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27305</xdr:rowOff>
    </xdr:from>
    <xdr:to xmlns:xdr="http://schemas.openxmlformats.org/drawingml/2006/spreadsheetDrawing">
      <xdr:col>67</xdr:col>
      <xdr:colOff>101600</xdr:colOff>
      <xdr:row>78</xdr:row>
      <xdr:rowOff>125095</xdr:rowOff>
    </xdr:to>
    <xdr:sp macro="" textlink="">
      <xdr:nvSpPr>
        <xdr:cNvPr id="648" name="フローチャート: 判断 647"/>
        <xdr:cNvSpPr/>
      </xdr:nvSpPr>
      <xdr:spPr>
        <a:xfrm>
          <a:off x="11699875"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116205</xdr:rowOff>
    </xdr:from>
    <xdr:ext cx="373380" cy="244475"/>
    <xdr:sp macro="" textlink="">
      <xdr:nvSpPr>
        <xdr:cNvPr id="649" name="テキスト ボックス 648"/>
        <xdr:cNvSpPr txBox="1"/>
      </xdr:nvSpPr>
      <xdr:spPr>
        <a:xfrm>
          <a:off x="11577320" y="1300035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0" name="テキスト ボックス 64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1" name="テキスト ボックス 65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2" name="テキスト ボックス 65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3" name="テキスト ボックス 65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4" name="テキスト ボックス 65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85725</xdr:rowOff>
    </xdr:from>
    <xdr:to xmlns:xdr="http://schemas.openxmlformats.org/drawingml/2006/spreadsheetDrawing">
      <xdr:col>85</xdr:col>
      <xdr:colOff>174625</xdr:colOff>
      <xdr:row>79</xdr:row>
      <xdr:rowOff>18415</xdr:rowOff>
    </xdr:to>
    <xdr:sp macro="" textlink="">
      <xdr:nvSpPr>
        <xdr:cNvPr id="655" name="楕円 654"/>
        <xdr:cNvSpPr/>
      </xdr:nvSpPr>
      <xdr:spPr>
        <a:xfrm>
          <a:off x="14919325" y="12969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3810</xdr:rowOff>
    </xdr:from>
    <xdr:ext cx="249555" cy="249555"/>
    <xdr:sp macro="" textlink="">
      <xdr:nvSpPr>
        <xdr:cNvPr id="656" name="災害復旧費該当値テキスト"/>
        <xdr:cNvSpPr txBox="1"/>
      </xdr:nvSpPr>
      <xdr:spPr>
        <a:xfrm>
          <a:off x="15017750" y="12887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80645</xdr:rowOff>
    </xdr:from>
    <xdr:to xmlns:xdr="http://schemas.openxmlformats.org/drawingml/2006/spreadsheetDrawing">
      <xdr:col>81</xdr:col>
      <xdr:colOff>101600</xdr:colOff>
      <xdr:row>79</xdr:row>
      <xdr:rowOff>13335</xdr:rowOff>
    </xdr:to>
    <xdr:sp macro="" textlink="">
      <xdr:nvSpPr>
        <xdr:cNvPr id="657" name="楕円 656"/>
        <xdr:cNvSpPr/>
      </xdr:nvSpPr>
      <xdr:spPr>
        <a:xfrm>
          <a:off x="14144625" y="1296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5080</xdr:rowOff>
    </xdr:from>
    <xdr:ext cx="313690" cy="249555"/>
    <xdr:sp macro="" textlink="">
      <xdr:nvSpPr>
        <xdr:cNvPr id="658" name="テキスト ボックス 657"/>
        <xdr:cNvSpPr txBox="1"/>
      </xdr:nvSpPr>
      <xdr:spPr>
        <a:xfrm>
          <a:off x="14054455" y="13054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74295</xdr:rowOff>
    </xdr:from>
    <xdr:to xmlns:xdr="http://schemas.openxmlformats.org/drawingml/2006/spreadsheetDrawing">
      <xdr:col>76</xdr:col>
      <xdr:colOff>165100</xdr:colOff>
      <xdr:row>79</xdr:row>
      <xdr:rowOff>6985</xdr:rowOff>
    </xdr:to>
    <xdr:sp macro="" textlink="">
      <xdr:nvSpPr>
        <xdr:cNvPr id="659" name="楕円 658"/>
        <xdr:cNvSpPr/>
      </xdr:nvSpPr>
      <xdr:spPr>
        <a:xfrm>
          <a:off x="13335000" y="12958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78</xdr:row>
      <xdr:rowOff>163830</xdr:rowOff>
    </xdr:from>
    <xdr:ext cx="313690" cy="249555"/>
    <xdr:sp macro="" textlink="">
      <xdr:nvSpPr>
        <xdr:cNvPr id="660" name="テキスト ボックス 659"/>
        <xdr:cNvSpPr txBox="1"/>
      </xdr:nvSpPr>
      <xdr:spPr>
        <a:xfrm>
          <a:off x="13244830" y="130479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57785</xdr:rowOff>
    </xdr:from>
    <xdr:to xmlns:xdr="http://schemas.openxmlformats.org/drawingml/2006/spreadsheetDrawing">
      <xdr:col>72</xdr:col>
      <xdr:colOff>38100</xdr:colOff>
      <xdr:row>78</xdr:row>
      <xdr:rowOff>155575</xdr:rowOff>
    </xdr:to>
    <xdr:sp macro="" textlink="">
      <xdr:nvSpPr>
        <xdr:cNvPr id="661" name="楕円 660"/>
        <xdr:cNvSpPr/>
      </xdr:nvSpPr>
      <xdr:spPr>
        <a:xfrm>
          <a:off x="12525375" y="12941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78</xdr:row>
      <xdr:rowOff>146685</xdr:rowOff>
    </xdr:from>
    <xdr:ext cx="378460" cy="249555"/>
    <xdr:sp macro="" textlink="">
      <xdr:nvSpPr>
        <xdr:cNvPr id="662" name="テキスト ボックス 661"/>
        <xdr:cNvSpPr txBox="1"/>
      </xdr:nvSpPr>
      <xdr:spPr>
        <a:xfrm>
          <a:off x="12398375" y="130308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88265</xdr:rowOff>
    </xdr:from>
    <xdr:to xmlns:xdr="http://schemas.openxmlformats.org/drawingml/2006/spreadsheetDrawing">
      <xdr:col>67</xdr:col>
      <xdr:colOff>101600</xdr:colOff>
      <xdr:row>78</xdr:row>
      <xdr:rowOff>20955</xdr:rowOff>
    </xdr:to>
    <xdr:sp macro="" textlink="">
      <xdr:nvSpPr>
        <xdr:cNvPr id="663" name="楕円 662"/>
        <xdr:cNvSpPr/>
      </xdr:nvSpPr>
      <xdr:spPr>
        <a:xfrm>
          <a:off x="11699875" y="12807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36830</xdr:rowOff>
    </xdr:from>
    <xdr:ext cx="373380" cy="249555"/>
    <xdr:sp macro="" textlink="">
      <xdr:nvSpPr>
        <xdr:cNvPr id="664" name="テキスト ボックス 663"/>
        <xdr:cNvSpPr txBox="1"/>
      </xdr:nvSpPr>
      <xdr:spPr>
        <a:xfrm>
          <a:off x="11577320" y="1259078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5" name="正方形/長方形 66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6" name="正方形/長方形 66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8" name="正方形/長方形 66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0" name="正方形/長方形 66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2" name="正方形/長方形 67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265"/>
    <xdr:sp macro="" textlink="">
      <xdr:nvSpPr>
        <xdr:cNvPr id="673" name="テキスト ボックス 672"/>
        <xdr:cNvSpPr txBox="1"/>
      </xdr:nvSpPr>
      <xdr:spPr>
        <a:xfrm>
          <a:off x="1137602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4" name="直線コネクタ 67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5" name="直線コネクタ 674"/>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6" name="テキスト ボックス 675"/>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7" name="直線コネクタ 676"/>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6415" cy="259080"/>
    <xdr:sp macro="" textlink="">
      <xdr:nvSpPr>
        <xdr:cNvPr id="678" name="テキスト ボックス 677"/>
        <xdr:cNvSpPr txBox="1"/>
      </xdr:nvSpPr>
      <xdr:spPr>
        <a:xfrm>
          <a:off x="10930255"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9" name="直線コネクタ 678"/>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6415" cy="254000"/>
    <xdr:sp macro="" textlink="">
      <xdr:nvSpPr>
        <xdr:cNvPr id="680" name="テキスト ボックス 679"/>
        <xdr:cNvSpPr txBox="1"/>
      </xdr:nvSpPr>
      <xdr:spPr>
        <a:xfrm>
          <a:off x="10930255"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1" name="直線コネクタ 680"/>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6415" cy="259080"/>
    <xdr:sp macro="" textlink="">
      <xdr:nvSpPr>
        <xdr:cNvPr id="682" name="テキスト ボックス 681"/>
        <xdr:cNvSpPr txBox="1"/>
      </xdr:nvSpPr>
      <xdr:spPr>
        <a:xfrm>
          <a:off x="10930255"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3" name="直線コネクタ 682"/>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89535</xdr:rowOff>
    </xdr:from>
    <xdr:ext cx="526415" cy="247015"/>
    <xdr:sp macro="" textlink="">
      <xdr:nvSpPr>
        <xdr:cNvPr id="684" name="テキスト ボックス 683"/>
        <xdr:cNvSpPr txBox="1"/>
      </xdr:nvSpPr>
      <xdr:spPr>
        <a:xfrm>
          <a:off x="10930255" y="14789785"/>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5" name="直線コネクタ 68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4475"/>
    <xdr:sp macro="" textlink="">
      <xdr:nvSpPr>
        <xdr:cNvPr id="686" name="テキスト ボックス 685"/>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7"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140335</xdr:rowOff>
    </xdr:from>
    <xdr:to xmlns:xdr="http://schemas.openxmlformats.org/drawingml/2006/spreadsheetDrawing">
      <xdr:col>85</xdr:col>
      <xdr:colOff>126365</xdr:colOff>
      <xdr:row>98</xdr:row>
      <xdr:rowOff>38735</xdr:rowOff>
    </xdr:to>
    <xdr:cxnSp macro="">
      <xdr:nvCxnSpPr>
        <xdr:cNvPr id="688" name="直線コネクタ 687"/>
        <xdr:cNvCxnSpPr/>
      </xdr:nvCxnSpPr>
      <xdr:spPr>
        <a:xfrm flipV="1">
          <a:off x="14968220" y="1500568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42545</xdr:rowOff>
    </xdr:from>
    <xdr:ext cx="469900" cy="254000"/>
    <xdr:sp macro="" textlink="">
      <xdr:nvSpPr>
        <xdr:cNvPr id="689" name="公債費最小値テキスト"/>
        <xdr:cNvSpPr txBox="1"/>
      </xdr:nvSpPr>
      <xdr:spPr>
        <a:xfrm>
          <a:off x="15017750" y="162731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38735</xdr:rowOff>
    </xdr:from>
    <xdr:to xmlns:xdr="http://schemas.openxmlformats.org/drawingml/2006/spreadsheetDrawing">
      <xdr:col>86</xdr:col>
      <xdr:colOff>25400</xdr:colOff>
      <xdr:row>98</xdr:row>
      <xdr:rowOff>38735</xdr:rowOff>
    </xdr:to>
    <xdr:cxnSp macro="">
      <xdr:nvCxnSpPr>
        <xdr:cNvPr id="690" name="直線コネクタ 689"/>
        <xdr:cNvCxnSpPr/>
      </xdr:nvCxnSpPr>
      <xdr:spPr>
        <a:xfrm>
          <a:off x="14881225" y="16269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89535</xdr:rowOff>
    </xdr:from>
    <xdr:ext cx="534670" cy="247015"/>
    <xdr:sp macro="" textlink="">
      <xdr:nvSpPr>
        <xdr:cNvPr id="691" name="公債費最大値テキスト"/>
        <xdr:cNvSpPr txBox="1"/>
      </xdr:nvSpPr>
      <xdr:spPr>
        <a:xfrm>
          <a:off x="15017750" y="147897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140335</xdr:rowOff>
    </xdr:from>
    <xdr:to xmlns:xdr="http://schemas.openxmlformats.org/drawingml/2006/spreadsheetDrawing">
      <xdr:col>86</xdr:col>
      <xdr:colOff>25400</xdr:colOff>
      <xdr:row>90</xdr:row>
      <xdr:rowOff>140335</xdr:rowOff>
    </xdr:to>
    <xdr:cxnSp macro="">
      <xdr:nvCxnSpPr>
        <xdr:cNvPr id="692" name="直線コネクタ 691"/>
        <xdr:cNvCxnSpPr/>
      </xdr:nvCxnSpPr>
      <xdr:spPr>
        <a:xfrm>
          <a:off x="14881225" y="1500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143510</xdr:rowOff>
    </xdr:from>
    <xdr:to xmlns:xdr="http://schemas.openxmlformats.org/drawingml/2006/spreadsheetDrawing">
      <xdr:col>85</xdr:col>
      <xdr:colOff>127000</xdr:colOff>
      <xdr:row>94</xdr:row>
      <xdr:rowOff>162560</xdr:rowOff>
    </xdr:to>
    <xdr:cxnSp macro="">
      <xdr:nvCxnSpPr>
        <xdr:cNvPr id="693" name="直線コネクタ 692"/>
        <xdr:cNvCxnSpPr/>
      </xdr:nvCxnSpPr>
      <xdr:spPr>
        <a:xfrm flipV="1">
          <a:off x="14195425" y="1568831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142240</xdr:rowOff>
    </xdr:from>
    <xdr:ext cx="534670" cy="259080"/>
    <xdr:sp macro="" textlink="">
      <xdr:nvSpPr>
        <xdr:cNvPr id="694" name="公債費平均値テキスト"/>
        <xdr:cNvSpPr txBox="1"/>
      </xdr:nvSpPr>
      <xdr:spPr>
        <a:xfrm>
          <a:off x="15017750" y="1585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163195</xdr:rowOff>
    </xdr:from>
    <xdr:to xmlns:xdr="http://schemas.openxmlformats.org/drawingml/2006/spreadsheetDrawing">
      <xdr:col>85</xdr:col>
      <xdr:colOff>174625</xdr:colOff>
      <xdr:row>96</xdr:row>
      <xdr:rowOff>93345</xdr:rowOff>
    </xdr:to>
    <xdr:sp macro="" textlink="">
      <xdr:nvSpPr>
        <xdr:cNvPr id="695" name="フローチャート: 判断 694"/>
        <xdr:cNvSpPr/>
      </xdr:nvSpPr>
      <xdr:spPr>
        <a:xfrm>
          <a:off x="14919325" y="158794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162560</xdr:rowOff>
    </xdr:from>
    <xdr:to xmlns:xdr="http://schemas.openxmlformats.org/drawingml/2006/spreadsheetDrawing">
      <xdr:col>81</xdr:col>
      <xdr:colOff>50800</xdr:colOff>
      <xdr:row>95</xdr:row>
      <xdr:rowOff>7620</xdr:rowOff>
    </xdr:to>
    <xdr:cxnSp macro="">
      <xdr:nvCxnSpPr>
        <xdr:cNvPr id="696" name="直線コネクタ 695"/>
        <xdr:cNvCxnSpPr/>
      </xdr:nvCxnSpPr>
      <xdr:spPr>
        <a:xfrm flipV="1">
          <a:off x="13385800" y="1570736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3175</xdr:rowOff>
    </xdr:from>
    <xdr:to xmlns:xdr="http://schemas.openxmlformats.org/drawingml/2006/spreadsheetDrawing">
      <xdr:col>81</xdr:col>
      <xdr:colOff>101600</xdr:colOff>
      <xdr:row>96</xdr:row>
      <xdr:rowOff>104775</xdr:rowOff>
    </xdr:to>
    <xdr:sp macro="" textlink="">
      <xdr:nvSpPr>
        <xdr:cNvPr id="697" name="フローチャート: 判断 696"/>
        <xdr:cNvSpPr/>
      </xdr:nvSpPr>
      <xdr:spPr>
        <a:xfrm>
          <a:off x="14144625" y="158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95885</xdr:rowOff>
    </xdr:from>
    <xdr:ext cx="529590" cy="259080"/>
    <xdr:sp macro="" textlink="">
      <xdr:nvSpPr>
        <xdr:cNvPr id="698" name="テキスト ボックス 697"/>
        <xdr:cNvSpPr txBox="1"/>
      </xdr:nvSpPr>
      <xdr:spPr>
        <a:xfrm>
          <a:off x="13959840" y="15983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7620</xdr:rowOff>
    </xdr:from>
    <xdr:to xmlns:xdr="http://schemas.openxmlformats.org/drawingml/2006/spreadsheetDrawing">
      <xdr:col>76</xdr:col>
      <xdr:colOff>114300</xdr:colOff>
      <xdr:row>95</xdr:row>
      <xdr:rowOff>95250</xdr:rowOff>
    </xdr:to>
    <xdr:cxnSp macro="">
      <xdr:nvCxnSpPr>
        <xdr:cNvPr id="699" name="直線コネクタ 698"/>
        <xdr:cNvCxnSpPr/>
      </xdr:nvCxnSpPr>
      <xdr:spPr>
        <a:xfrm flipV="1">
          <a:off x="12573000" y="1572387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166370</xdr:rowOff>
    </xdr:from>
    <xdr:to xmlns:xdr="http://schemas.openxmlformats.org/drawingml/2006/spreadsheetDrawing">
      <xdr:col>76</xdr:col>
      <xdr:colOff>165100</xdr:colOff>
      <xdr:row>96</xdr:row>
      <xdr:rowOff>95885</xdr:rowOff>
    </xdr:to>
    <xdr:sp macro="" textlink="">
      <xdr:nvSpPr>
        <xdr:cNvPr id="700" name="フローチャート: 判断 699"/>
        <xdr:cNvSpPr/>
      </xdr:nvSpPr>
      <xdr:spPr>
        <a:xfrm>
          <a:off x="1333500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86995</xdr:rowOff>
    </xdr:from>
    <xdr:ext cx="529590" cy="254000"/>
    <xdr:sp macro="" textlink="">
      <xdr:nvSpPr>
        <xdr:cNvPr id="701" name="テキスト ボックス 700"/>
        <xdr:cNvSpPr txBox="1"/>
      </xdr:nvSpPr>
      <xdr:spPr>
        <a:xfrm>
          <a:off x="13134340" y="15974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71755</xdr:rowOff>
    </xdr:from>
    <xdr:to xmlns:xdr="http://schemas.openxmlformats.org/drawingml/2006/spreadsheetDrawing">
      <xdr:col>71</xdr:col>
      <xdr:colOff>174625</xdr:colOff>
      <xdr:row>95</xdr:row>
      <xdr:rowOff>95250</xdr:rowOff>
    </xdr:to>
    <xdr:cxnSp macro="">
      <xdr:nvCxnSpPr>
        <xdr:cNvPr id="702" name="直線コネクタ 701"/>
        <xdr:cNvCxnSpPr/>
      </xdr:nvCxnSpPr>
      <xdr:spPr>
        <a:xfrm>
          <a:off x="11750675" y="1578800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1270</xdr:rowOff>
    </xdr:from>
    <xdr:to xmlns:xdr="http://schemas.openxmlformats.org/drawingml/2006/spreadsheetDrawing">
      <xdr:col>72</xdr:col>
      <xdr:colOff>38100</xdr:colOff>
      <xdr:row>96</xdr:row>
      <xdr:rowOff>102870</xdr:rowOff>
    </xdr:to>
    <xdr:sp macro="" textlink="">
      <xdr:nvSpPr>
        <xdr:cNvPr id="703" name="フローチャート: 判断 702"/>
        <xdr:cNvSpPr/>
      </xdr:nvSpPr>
      <xdr:spPr>
        <a:xfrm>
          <a:off x="12525375" y="15888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93980</xdr:rowOff>
    </xdr:from>
    <xdr:ext cx="529590" cy="259080"/>
    <xdr:sp macro="" textlink="">
      <xdr:nvSpPr>
        <xdr:cNvPr id="704" name="テキスト ボックス 703"/>
        <xdr:cNvSpPr txBox="1"/>
      </xdr:nvSpPr>
      <xdr:spPr>
        <a:xfrm>
          <a:off x="12324715" y="15981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160020</xdr:rowOff>
    </xdr:from>
    <xdr:to xmlns:xdr="http://schemas.openxmlformats.org/drawingml/2006/spreadsheetDrawing">
      <xdr:col>67</xdr:col>
      <xdr:colOff>101600</xdr:colOff>
      <xdr:row>96</xdr:row>
      <xdr:rowOff>90170</xdr:rowOff>
    </xdr:to>
    <xdr:sp macro="" textlink="">
      <xdr:nvSpPr>
        <xdr:cNvPr id="705" name="フローチャート: 判断 704"/>
        <xdr:cNvSpPr/>
      </xdr:nvSpPr>
      <xdr:spPr>
        <a:xfrm>
          <a:off x="11699875" y="158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81280</xdr:rowOff>
    </xdr:from>
    <xdr:ext cx="529590" cy="259080"/>
    <xdr:sp macro="" textlink="">
      <xdr:nvSpPr>
        <xdr:cNvPr id="706" name="テキスト ボックス 705"/>
        <xdr:cNvSpPr txBox="1"/>
      </xdr:nvSpPr>
      <xdr:spPr>
        <a:xfrm>
          <a:off x="11515090" y="15968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0" name="テキスト ボックス 70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92710</xdr:rowOff>
    </xdr:from>
    <xdr:to xmlns:xdr="http://schemas.openxmlformats.org/drawingml/2006/spreadsheetDrawing">
      <xdr:col>85</xdr:col>
      <xdr:colOff>174625</xdr:colOff>
      <xdr:row>95</xdr:row>
      <xdr:rowOff>22860</xdr:rowOff>
    </xdr:to>
    <xdr:sp macro="" textlink="">
      <xdr:nvSpPr>
        <xdr:cNvPr id="712" name="楕円 711"/>
        <xdr:cNvSpPr/>
      </xdr:nvSpPr>
      <xdr:spPr>
        <a:xfrm>
          <a:off x="14919325" y="15637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115570</xdr:rowOff>
    </xdr:from>
    <xdr:ext cx="534670" cy="259080"/>
    <xdr:sp macro="" textlink="">
      <xdr:nvSpPr>
        <xdr:cNvPr id="713" name="公債費該当値テキスト"/>
        <xdr:cNvSpPr txBox="1"/>
      </xdr:nvSpPr>
      <xdr:spPr>
        <a:xfrm>
          <a:off x="15017750" y="1548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111760</xdr:rowOff>
    </xdr:from>
    <xdr:to xmlns:xdr="http://schemas.openxmlformats.org/drawingml/2006/spreadsheetDrawing">
      <xdr:col>81</xdr:col>
      <xdr:colOff>101600</xdr:colOff>
      <xdr:row>95</xdr:row>
      <xdr:rowOff>41910</xdr:rowOff>
    </xdr:to>
    <xdr:sp macro="" textlink="">
      <xdr:nvSpPr>
        <xdr:cNvPr id="714" name="楕円 713"/>
        <xdr:cNvSpPr/>
      </xdr:nvSpPr>
      <xdr:spPr>
        <a:xfrm>
          <a:off x="14144625"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58420</xdr:rowOff>
    </xdr:from>
    <xdr:ext cx="529590" cy="259080"/>
    <xdr:sp macro="" textlink="">
      <xdr:nvSpPr>
        <xdr:cNvPr id="715" name="テキスト ボックス 714"/>
        <xdr:cNvSpPr txBox="1"/>
      </xdr:nvSpPr>
      <xdr:spPr>
        <a:xfrm>
          <a:off x="13959840" y="1543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128270</xdr:rowOff>
    </xdr:from>
    <xdr:to xmlns:xdr="http://schemas.openxmlformats.org/drawingml/2006/spreadsheetDrawing">
      <xdr:col>76</xdr:col>
      <xdr:colOff>165100</xdr:colOff>
      <xdr:row>95</xdr:row>
      <xdr:rowOff>58420</xdr:rowOff>
    </xdr:to>
    <xdr:sp macro="" textlink="">
      <xdr:nvSpPr>
        <xdr:cNvPr id="716" name="楕円 715"/>
        <xdr:cNvSpPr/>
      </xdr:nvSpPr>
      <xdr:spPr>
        <a:xfrm>
          <a:off x="13335000" y="15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74930</xdr:rowOff>
    </xdr:from>
    <xdr:ext cx="529590" cy="254000"/>
    <xdr:sp macro="" textlink="">
      <xdr:nvSpPr>
        <xdr:cNvPr id="717" name="テキスト ボックス 716"/>
        <xdr:cNvSpPr txBox="1"/>
      </xdr:nvSpPr>
      <xdr:spPr>
        <a:xfrm>
          <a:off x="13134340" y="15448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44450</xdr:rowOff>
    </xdr:from>
    <xdr:to xmlns:xdr="http://schemas.openxmlformats.org/drawingml/2006/spreadsheetDrawing">
      <xdr:col>72</xdr:col>
      <xdr:colOff>38100</xdr:colOff>
      <xdr:row>95</xdr:row>
      <xdr:rowOff>146050</xdr:rowOff>
    </xdr:to>
    <xdr:sp macro="" textlink="">
      <xdr:nvSpPr>
        <xdr:cNvPr id="718" name="楕円 717"/>
        <xdr:cNvSpPr/>
      </xdr:nvSpPr>
      <xdr:spPr>
        <a:xfrm>
          <a:off x="12525375" y="15760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162560</xdr:rowOff>
    </xdr:from>
    <xdr:ext cx="529590" cy="259080"/>
    <xdr:sp macro="" textlink="">
      <xdr:nvSpPr>
        <xdr:cNvPr id="719" name="テキスト ボックス 718"/>
        <xdr:cNvSpPr txBox="1"/>
      </xdr:nvSpPr>
      <xdr:spPr>
        <a:xfrm>
          <a:off x="12324715" y="15535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20955</xdr:rowOff>
    </xdr:from>
    <xdr:to xmlns:xdr="http://schemas.openxmlformats.org/drawingml/2006/spreadsheetDrawing">
      <xdr:col>67</xdr:col>
      <xdr:colOff>101600</xdr:colOff>
      <xdr:row>95</xdr:row>
      <xdr:rowOff>122555</xdr:rowOff>
    </xdr:to>
    <xdr:sp macro="" textlink="">
      <xdr:nvSpPr>
        <xdr:cNvPr id="720" name="楕円 719"/>
        <xdr:cNvSpPr/>
      </xdr:nvSpPr>
      <xdr:spPr>
        <a:xfrm>
          <a:off x="11699875"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139065</xdr:rowOff>
    </xdr:from>
    <xdr:ext cx="529590" cy="259080"/>
    <xdr:sp macro="" textlink="">
      <xdr:nvSpPr>
        <xdr:cNvPr id="721" name="テキスト ボックス 720"/>
        <xdr:cNvSpPr txBox="1"/>
      </xdr:nvSpPr>
      <xdr:spPr>
        <a:xfrm>
          <a:off x="11515090" y="1551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2" name="正方形/長方形 72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3" name="正方形/長方形 72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5" name="正方形/長方形 72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7" name="正方形/長方形 72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9" name="正方形/長方形 72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5265"/>
    <xdr:sp macro="" textlink="">
      <xdr:nvSpPr>
        <xdr:cNvPr id="730" name="テキスト ボックス 729"/>
        <xdr:cNvSpPr txBox="1"/>
      </xdr:nvSpPr>
      <xdr:spPr>
        <a:xfrm>
          <a:off x="167417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1" name="直線コネクタ 73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32" name="直線コネクタ 731"/>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33" name="テキスト ボックス 732"/>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4" name="直線コネクタ 733"/>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34290</xdr:rowOff>
    </xdr:from>
    <xdr:ext cx="372110" cy="249555"/>
    <xdr:sp macro="" textlink="">
      <xdr:nvSpPr>
        <xdr:cNvPr id="735" name="テキスト ボックス 734"/>
        <xdr:cNvSpPr txBox="1"/>
      </xdr:nvSpPr>
      <xdr:spPr>
        <a:xfrm>
          <a:off x="16418560" y="598424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36" name="直線コネクタ 735"/>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2280" cy="244475"/>
    <xdr:sp macro="" textlink="">
      <xdr:nvSpPr>
        <xdr:cNvPr id="737" name="テキスト ボックス 736"/>
        <xdr:cNvSpPr txBox="1"/>
      </xdr:nvSpPr>
      <xdr:spPr>
        <a:xfrm>
          <a:off x="16344265"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38" name="直線コネクタ 737"/>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2280" cy="246380"/>
    <xdr:sp macro="" textlink="">
      <xdr:nvSpPr>
        <xdr:cNvPr id="739" name="テキスト ボックス 738"/>
        <xdr:cNvSpPr txBox="1"/>
      </xdr:nvSpPr>
      <xdr:spPr>
        <a:xfrm>
          <a:off x="16344265" y="525081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40" name="直線コネクタ 739"/>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89535</xdr:rowOff>
    </xdr:from>
    <xdr:ext cx="462280" cy="246380"/>
    <xdr:sp macro="" textlink="">
      <xdr:nvSpPr>
        <xdr:cNvPr id="741" name="テキスト ボックス 740"/>
        <xdr:cNvSpPr txBox="1"/>
      </xdr:nvSpPr>
      <xdr:spPr>
        <a:xfrm>
          <a:off x="16344265" y="488378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2" name="直線コネクタ 741"/>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2280" cy="244475"/>
    <xdr:sp macro="" textlink="">
      <xdr:nvSpPr>
        <xdr:cNvPr id="743" name="テキスト ボックス 742"/>
        <xdr:cNvSpPr txBox="1"/>
      </xdr:nvSpPr>
      <xdr:spPr>
        <a:xfrm>
          <a:off x="163442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4"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96520</xdr:rowOff>
    </xdr:from>
    <xdr:to xmlns:xdr="http://schemas.openxmlformats.org/drawingml/2006/spreadsheetDrawing">
      <xdr:col>116</xdr:col>
      <xdr:colOff>62865</xdr:colOff>
      <xdr:row>39</xdr:row>
      <xdr:rowOff>42545</xdr:rowOff>
    </xdr:to>
    <xdr:cxnSp macro="">
      <xdr:nvCxnSpPr>
        <xdr:cNvPr id="745" name="直線コネクタ 744"/>
        <xdr:cNvCxnSpPr/>
      </xdr:nvCxnSpPr>
      <xdr:spPr>
        <a:xfrm flipV="1">
          <a:off x="20318095" y="522097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46" name="諸支出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47" name="直線コネクタ 746"/>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45085</xdr:rowOff>
    </xdr:from>
    <xdr:ext cx="469900" cy="249555"/>
    <xdr:sp macro="" textlink="">
      <xdr:nvSpPr>
        <xdr:cNvPr id="748" name="諸支出金最大値テキスト"/>
        <xdr:cNvSpPr txBox="1"/>
      </xdr:nvSpPr>
      <xdr:spPr>
        <a:xfrm>
          <a:off x="20370800" y="50044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96520</xdr:rowOff>
    </xdr:from>
    <xdr:to xmlns:xdr="http://schemas.openxmlformats.org/drawingml/2006/spreadsheetDrawing">
      <xdr:col>116</xdr:col>
      <xdr:colOff>152400</xdr:colOff>
      <xdr:row>31</xdr:row>
      <xdr:rowOff>96520</xdr:rowOff>
    </xdr:to>
    <xdr:cxnSp macro="">
      <xdr:nvCxnSpPr>
        <xdr:cNvPr id="749" name="直線コネクタ 748"/>
        <xdr:cNvCxnSpPr/>
      </xdr:nvCxnSpPr>
      <xdr:spPr>
        <a:xfrm>
          <a:off x="20246975" y="5220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50" name="直線コネクタ 749"/>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100330</xdr:rowOff>
    </xdr:from>
    <xdr:ext cx="378460" cy="249555"/>
    <xdr:sp macro="" textlink="">
      <xdr:nvSpPr>
        <xdr:cNvPr id="751" name="諸支出金平均値テキスト"/>
        <xdr:cNvSpPr txBox="1"/>
      </xdr:nvSpPr>
      <xdr:spPr>
        <a:xfrm>
          <a:off x="20370800" y="621538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78105</xdr:rowOff>
    </xdr:from>
    <xdr:to xmlns:xdr="http://schemas.openxmlformats.org/drawingml/2006/spreadsheetDrawing">
      <xdr:col>116</xdr:col>
      <xdr:colOff>114300</xdr:colOff>
      <xdr:row>39</xdr:row>
      <xdr:rowOff>10795</xdr:rowOff>
    </xdr:to>
    <xdr:sp macro="" textlink="">
      <xdr:nvSpPr>
        <xdr:cNvPr id="752" name="フローチャート: 判断 751"/>
        <xdr:cNvSpPr/>
      </xdr:nvSpPr>
      <xdr:spPr>
        <a:xfrm>
          <a:off x="20269200"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53" name="直線コネクタ 752"/>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74295</xdr:rowOff>
    </xdr:from>
    <xdr:to xmlns:xdr="http://schemas.openxmlformats.org/drawingml/2006/spreadsheetDrawing">
      <xdr:col>112</xdr:col>
      <xdr:colOff>38100</xdr:colOff>
      <xdr:row>39</xdr:row>
      <xdr:rowOff>6985</xdr:rowOff>
    </xdr:to>
    <xdr:sp macro="" textlink="">
      <xdr:nvSpPr>
        <xdr:cNvPr id="754" name="フローチャート: 判断 753"/>
        <xdr:cNvSpPr/>
      </xdr:nvSpPr>
      <xdr:spPr>
        <a:xfrm>
          <a:off x="19510375" y="6354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23495</xdr:rowOff>
    </xdr:from>
    <xdr:ext cx="378460" cy="246380"/>
    <xdr:sp macro="" textlink="">
      <xdr:nvSpPr>
        <xdr:cNvPr id="755" name="テキスト ボックス 754"/>
        <xdr:cNvSpPr txBox="1"/>
      </xdr:nvSpPr>
      <xdr:spPr>
        <a:xfrm>
          <a:off x="19383375" y="613854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56" name="直線コネクタ 755"/>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154940</xdr:rowOff>
    </xdr:to>
    <xdr:sp macro="" textlink="">
      <xdr:nvSpPr>
        <xdr:cNvPr id="757" name="フローチャート: 判断 756"/>
        <xdr:cNvSpPr/>
      </xdr:nvSpPr>
      <xdr:spPr>
        <a:xfrm>
          <a:off x="18684875" y="6337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5715</xdr:rowOff>
    </xdr:from>
    <xdr:ext cx="373380" cy="247650"/>
    <xdr:sp macro="" textlink="">
      <xdr:nvSpPr>
        <xdr:cNvPr id="758" name="テキスト ボックス 757"/>
        <xdr:cNvSpPr txBox="1"/>
      </xdr:nvSpPr>
      <xdr:spPr>
        <a:xfrm>
          <a:off x="18562320" y="6120765"/>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34</xdr:row>
      <xdr:rowOff>57150</xdr:rowOff>
    </xdr:from>
    <xdr:to xmlns:xdr="http://schemas.openxmlformats.org/drawingml/2006/spreadsheetDrawing">
      <xdr:col>102</xdr:col>
      <xdr:colOff>114300</xdr:colOff>
      <xdr:row>39</xdr:row>
      <xdr:rowOff>42545</xdr:rowOff>
    </xdr:to>
    <xdr:cxnSp macro="">
      <xdr:nvCxnSpPr>
        <xdr:cNvPr id="759" name="直線コネクタ 758"/>
        <xdr:cNvCxnSpPr/>
      </xdr:nvCxnSpPr>
      <xdr:spPr>
        <a:xfrm>
          <a:off x="17113250" y="5676900"/>
          <a:ext cx="812800" cy="810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140970</xdr:rowOff>
    </xdr:from>
    <xdr:to xmlns:xdr="http://schemas.openxmlformats.org/drawingml/2006/spreadsheetDrawing">
      <xdr:col>102</xdr:col>
      <xdr:colOff>165100</xdr:colOff>
      <xdr:row>38</xdr:row>
      <xdr:rowOff>73660</xdr:rowOff>
    </xdr:to>
    <xdr:sp macro="" textlink="">
      <xdr:nvSpPr>
        <xdr:cNvPr id="760" name="フローチャート: 判断 759"/>
        <xdr:cNvSpPr/>
      </xdr:nvSpPr>
      <xdr:spPr>
        <a:xfrm>
          <a:off x="1787525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90170</xdr:rowOff>
    </xdr:from>
    <xdr:ext cx="373380" cy="246380"/>
    <xdr:sp macro="" textlink="">
      <xdr:nvSpPr>
        <xdr:cNvPr id="761" name="テキスト ボックス 760"/>
        <xdr:cNvSpPr txBox="1"/>
      </xdr:nvSpPr>
      <xdr:spPr>
        <a:xfrm>
          <a:off x="17752695" y="6040120"/>
          <a:ext cx="373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42545</xdr:rowOff>
    </xdr:from>
    <xdr:to xmlns:xdr="http://schemas.openxmlformats.org/drawingml/2006/spreadsheetDrawing">
      <xdr:col>98</xdr:col>
      <xdr:colOff>38100</xdr:colOff>
      <xdr:row>38</xdr:row>
      <xdr:rowOff>140335</xdr:rowOff>
    </xdr:to>
    <xdr:sp macro="" textlink="">
      <xdr:nvSpPr>
        <xdr:cNvPr id="762" name="フローチャート: 判断 761"/>
        <xdr:cNvSpPr/>
      </xdr:nvSpPr>
      <xdr:spPr>
        <a:xfrm>
          <a:off x="1706562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132080</xdr:rowOff>
    </xdr:from>
    <xdr:ext cx="378460" cy="249555"/>
    <xdr:sp macro="" textlink="">
      <xdr:nvSpPr>
        <xdr:cNvPr id="763" name="テキスト ボックス 762"/>
        <xdr:cNvSpPr txBox="1"/>
      </xdr:nvSpPr>
      <xdr:spPr>
        <a:xfrm>
          <a:off x="16938625" y="64122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4" name="テキスト ボックス 763"/>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5" name="テキスト ボックス 764"/>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6" name="テキスト ボックス 765"/>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7" name="テキスト ボックス 766"/>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8" name="テキスト ボックス 767"/>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69" name="楕円 768"/>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70" name="諸支出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71" name="楕円 770"/>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4475" cy="244475"/>
    <xdr:sp macro="" textlink="">
      <xdr:nvSpPr>
        <xdr:cNvPr id="772" name="テキスト ボックス 771"/>
        <xdr:cNvSpPr txBox="1"/>
      </xdr:nvSpPr>
      <xdr:spPr>
        <a:xfrm>
          <a:off x="19436715"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73" name="楕円 772"/>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4475" cy="244475"/>
    <xdr:sp macro="" textlink="">
      <xdr:nvSpPr>
        <xdr:cNvPr id="774" name="テキスト ボックス 773"/>
        <xdr:cNvSpPr txBox="1"/>
      </xdr:nvSpPr>
      <xdr:spPr>
        <a:xfrm>
          <a:off x="18627090"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75" name="楕円 774"/>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4475"/>
    <xdr:sp macro="" textlink="">
      <xdr:nvSpPr>
        <xdr:cNvPr id="776" name="テキスト ボックス 775"/>
        <xdr:cNvSpPr txBox="1"/>
      </xdr:nvSpPr>
      <xdr:spPr>
        <a:xfrm>
          <a:off x="17811750" y="652843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7620</xdr:rowOff>
    </xdr:from>
    <xdr:to xmlns:xdr="http://schemas.openxmlformats.org/drawingml/2006/spreadsheetDrawing">
      <xdr:col>98</xdr:col>
      <xdr:colOff>38100</xdr:colOff>
      <xdr:row>34</xdr:row>
      <xdr:rowOff>105410</xdr:rowOff>
    </xdr:to>
    <xdr:sp macro="" textlink="">
      <xdr:nvSpPr>
        <xdr:cNvPr id="777" name="楕円 776"/>
        <xdr:cNvSpPr/>
      </xdr:nvSpPr>
      <xdr:spPr>
        <a:xfrm>
          <a:off x="17065625" y="5627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32</xdr:row>
      <xdr:rowOff>121920</xdr:rowOff>
    </xdr:from>
    <xdr:ext cx="464820" cy="246380"/>
    <xdr:sp macro="" textlink="">
      <xdr:nvSpPr>
        <xdr:cNvPr id="778" name="テキスト ボックス 777"/>
        <xdr:cNvSpPr txBox="1"/>
      </xdr:nvSpPr>
      <xdr:spPr>
        <a:xfrm>
          <a:off x="16897350" y="5411470"/>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9" name="正方形/長方形 778"/>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0" name="正方形/長方形 779"/>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2" name="正方形/長方形 781"/>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4" name="正方形/長方形 783"/>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6" name="正方形/長方形 785"/>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5265"/>
    <xdr:sp macro="" textlink="">
      <xdr:nvSpPr>
        <xdr:cNvPr id="787" name="テキスト ボックス 786"/>
        <xdr:cNvSpPr txBox="1"/>
      </xdr:nvSpPr>
      <xdr:spPr>
        <a:xfrm>
          <a:off x="167417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8" name="直線コネクタ 787"/>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9" name="直線コネクタ 788"/>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4475"/>
    <xdr:sp macro="" textlink="">
      <xdr:nvSpPr>
        <xdr:cNvPr id="790" name="テキスト ボックス 789"/>
        <xdr:cNvSpPr txBox="1"/>
      </xdr:nvSpPr>
      <xdr:spPr>
        <a:xfrm>
          <a:off x="1654683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4475"/>
    <xdr:sp macro="" textlink="">
      <xdr:nvSpPr>
        <xdr:cNvPr id="792" name="テキスト ボックス 791"/>
        <xdr:cNvSpPr txBox="1"/>
      </xdr:nvSpPr>
      <xdr:spPr>
        <a:xfrm>
          <a:off x="1654683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3"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4" name="直線コネクタ 793"/>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5"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6" name="直線コネクタ 795"/>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7"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8" name="直線コネクタ 797"/>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9" name="直線コネクタ 798"/>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0"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1" name="フローチャート: 判断 800"/>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2" name="直線コネクタ 801"/>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3" name="フローチャート: 判断 802"/>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4475" cy="249555"/>
    <xdr:sp macro="" textlink="">
      <xdr:nvSpPr>
        <xdr:cNvPr id="804" name="テキスト ボックス 803"/>
        <xdr:cNvSpPr txBox="1"/>
      </xdr:nvSpPr>
      <xdr:spPr>
        <a:xfrm>
          <a:off x="19436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5" name="直線コネクタ 804"/>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6" name="フローチャート: 判断 805"/>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4475" cy="249555"/>
    <xdr:sp macro="" textlink="">
      <xdr:nvSpPr>
        <xdr:cNvPr id="807" name="テキスト ボックス 806"/>
        <xdr:cNvSpPr txBox="1"/>
      </xdr:nvSpPr>
      <xdr:spPr>
        <a:xfrm>
          <a:off x="18627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8" name="直線コネクタ 807"/>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9" name="フローチャート: 判断 808"/>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0" name="テキスト ボックス 809"/>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1" name="フローチャート: 判断 810"/>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4475" cy="249555"/>
    <xdr:sp macro="" textlink="">
      <xdr:nvSpPr>
        <xdr:cNvPr id="812" name="テキスト ボックス 811"/>
        <xdr:cNvSpPr txBox="1"/>
      </xdr:nvSpPr>
      <xdr:spPr>
        <a:xfrm>
          <a:off x="1699196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3" name="テキスト ボックス 81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4" name="テキスト ボックス 81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5" name="テキスト ボックス 81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6" name="テキスト ボックス 81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7" name="テキスト ボックス 81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8" name="楕円 817"/>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6380"/>
    <xdr:sp macro="" textlink="">
      <xdr:nvSpPr>
        <xdr:cNvPr id="819" name="前年度繰上充用金該当値テキスト"/>
        <xdr:cNvSpPr txBox="1"/>
      </xdr:nvSpPr>
      <xdr:spPr>
        <a:xfrm>
          <a:off x="20370800" y="887666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0" name="楕円 819"/>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4475" cy="249555"/>
    <xdr:sp macro="" textlink="">
      <xdr:nvSpPr>
        <xdr:cNvPr id="821" name="テキスト ボックス 820"/>
        <xdr:cNvSpPr txBox="1"/>
      </xdr:nvSpPr>
      <xdr:spPr>
        <a:xfrm>
          <a:off x="19436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2" name="楕円 821"/>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4475" cy="249555"/>
    <xdr:sp macro="" textlink="">
      <xdr:nvSpPr>
        <xdr:cNvPr id="823" name="テキスト ボックス 822"/>
        <xdr:cNvSpPr txBox="1"/>
      </xdr:nvSpPr>
      <xdr:spPr>
        <a:xfrm>
          <a:off x="18627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4" name="楕円 823"/>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5" name="テキスト ボックス 824"/>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6" name="楕円 825"/>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4475" cy="249555"/>
    <xdr:sp macro="" textlink="">
      <xdr:nvSpPr>
        <xdr:cNvPr id="827" name="テキスト ボックス 826"/>
        <xdr:cNvSpPr txBox="1"/>
      </xdr:nvSpPr>
      <xdr:spPr>
        <a:xfrm>
          <a:off x="1699196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a:t>
          </a:r>
          <a:r>
            <a:rPr kumimoji="1" lang="en-US" altLang="ja-JP" sz="1300">
              <a:latin typeface="ＭＳ Ｐゴシック"/>
              <a:ea typeface="ＭＳ Ｐゴシック"/>
            </a:rPr>
            <a:t>…</a:t>
          </a:r>
          <a:r>
            <a:rPr kumimoji="1" lang="ja-JP" altLang="en-US" sz="1300">
              <a:latin typeface="ＭＳ Ｐゴシック"/>
              <a:ea typeface="ＭＳ Ｐゴシック"/>
            </a:rPr>
            <a:t>病院事業貸付金の返還金を減債基金に積立てたことにより増加</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a:t>
          </a:r>
          <a:r>
            <a:rPr kumimoji="1" lang="en-US" altLang="ja-JP" sz="1300">
              <a:latin typeface="ＭＳ Ｐゴシック"/>
              <a:ea typeface="ＭＳ Ｐゴシック"/>
            </a:rPr>
            <a:t>…物価高騰重点支援給付金の支給や</a:t>
          </a:r>
          <a:r>
            <a:rPr kumimoji="1" lang="ja-JP" altLang="en-US" sz="1300">
              <a:latin typeface="ＭＳ Ｐゴシック"/>
              <a:ea typeface="ＭＳ Ｐゴシック"/>
            </a:rPr>
            <a:t>障害福祉関係の給付費の増により増加</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a:t>
          </a:r>
          <a:r>
            <a:rPr kumimoji="1" lang="en-US" altLang="ja-JP" sz="1300">
              <a:latin typeface="ＭＳ Ｐゴシック"/>
              <a:ea typeface="ＭＳ Ｐゴシック"/>
            </a:rPr>
            <a:t>…</a:t>
          </a:r>
          <a:r>
            <a:rPr kumimoji="1" lang="ja-JP" altLang="en-US" sz="1300">
              <a:latin typeface="ＭＳ Ｐゴシック"/>
              <a:ea typeface="ＭＳ Ｐゴシック"/>
            </a:rPr>
            <a:t>中学校給食センターの建設終了に伴い減少</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a:t>
          </a:r>
          <a:r>
            <a:rPr kumimoji="1" lang="ja-JP" altLang="en-US" sz="1400">
              <a:latin typeface="ＭＳ ゴシック"/>
              <a:ea typeface="ＭＳ ゴシック"/>
            </a:rPr>
            <a:t>年度は市税収入は増加したが、物価高騰の影響による歳出増等の影響が大きく、実質収支、実質単年度収支ともに減少した。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今後も社会保障関連費等の増加が見込まれ、非常に厳しい状況が続くと予想されるため、さらなる経費節減と財源確保に取り組む。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令和3年度まで資金不足が発生していた病院事業会計においても</a:t>
          </a:r>
          <a:r>
            <a:rPr kumimoji="1" lang="ja-JP" altLang="en-US" sz="1400">
              <a:latin typeface="ＭＳ ゴシック"/>
              <a:ea typeface="ＭＳ ゴシック"/>
            </a:rPr>
            <a:t>令和4年度には資金不足は解消しており、</a:t>
          </a:r>
          <a:r>
            <a:rPr kumimoji="1" lang="ja-JP" altLang="en-US" sz="1400">
              <a:latin typeface="ＭＳ ゴシック"/>
              <a:ea typeface="ＭＳ ゴシック"/>
            </a:rPr>
            <a:t>令和5年度病院事業会計決算においても黒字となった。</a:t>
          </a:r>
          <a:endParaRPr kumimoji="1" lang="ja-JP" altLang="en-US" sz="1400">
            <a:latin typeface="ＭＳ ゴシック"/>
            <a:ea typeface="ＭＳ ゴシック"/>
          </a:endParaRPr>
        </a:p>
        <a:p>
          <a:r>
            <a:rPr kumimoji="1" lang="ja-JP" altLang="en-US" sz="1400">
              <a:latin typeface="ＭＳ ゴシック"/>
              <a:ea typeface="ＭＳ ゴシック"/>
            </a:rPr>
            <a:t>　病院事業は指定管理者制度を導入し、経常経費を市からの繰入金等で賄っているため、</a:t>
          </a:r>
          <a:r>
            <a:rPr kumimoji="1" lang="ja-JP" altLang="en-US" sz="1400">
              <a:latin typeface="ＭＳ ゴシック"/>
              <a:ea typeface="ＭＳ ゴシック"/>
            </a:rPr>
            <a:t/>
          </a:r>
          <a:r>
            <a:rPr kumimoji="1" lang="ja-JP" altLang="en-US" sz="1400">
              <a:latin typeface="ＭＳ ゴシック"/>
              <a:ea typeface="ＭＳ ゴシック"/>
            </a:rPr>
            <a:t/>
          </a:r>
          <a:r>
            <a:rPr kumimoji="1" lang="ja-JP" altLang="en-US" sz="1400">
              <a:latin typeface="ＭＳ ゴシック"/>
              <a:ea typeface="ＭＳ ゴシック"/>
            </a:rPr>
            <a:t>今後資金不足額は発生しない構造となっている。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「組合等が起こした地方債の元利償還金に対する負担金等」が猪名川上流広域ごみ処理施設組合分の減により減少した。</a:t>
          </a:r>
          <a:endParaRPr kumimoji="1" lang="ja-JP" altLang="en-US" sz="1400">
            <a:latin typeface="ＭＳ ゴシック"/>
            <a:ea typeface="ＭＳ ゴシック"/>
          </a:endParaRPr>
        </a:p>
        <a:p>
          <a:r>
            <a:rPr kumimoji="1" lang="ja-JP" altLang="en-US" sz="1400">
              <a:latin typeface="ＭＳ ゴシック"/>
              <a:ea typeface="ＭＳ ゴシック"/>
            </a:rPr>
            <a:t>　一方、「公営企業債の元利償還金に対する繰入金」は</a:t>
          </a:r>
          <a:r>
            <a:rPr kumimoji="1" lang="ja-JP" altLang="en-US" sz="1400">
              <a:latin typeface="ＭＳ ゴシック"/>
              <a:ea typeface="ＭＳ ゴシック"/>
            </a:rPr>
            <a:t>、</a:t>
          </a:r>
          <a:r>
            <a:rPr kumimoji="1" lang="ja-JP" altLang="en-US" sz="1400">
              <a:latin typeface="ＭＳ Ｐゴシック"/>
              <a:ea typeface="ＭＳ Ｐゴシック"/>
            </a:rPr>
            <a:t>総合医療センター建設の公債費に対する繰入金の増加により増加した。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「算入公債費等」については、災害復旧費等に係る基準財政需要額の減により減少している。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これらの要因で実質公債費比率の分子は増加した。</a:t>
          </a:r>
          <a:endParaRPr kumimoji="1" lang="ja-JP" altLang="en-US" sz="1400">
            <a:latin typeface="ＭＳ ゴシック"/>
            <a:ea typeface="ＭＳ ゴシック"/>
          </a:endParaRPr>
        </a:p>
        <a:p>
          <a:r>
            <a:rPr kumimoji="1" lang="ja-JP" altLang="en-US" sz="1400">
              <a:latin typeface="ＭＳ ゴシック"/>
              <a:ea typeface="ＭＳ ゴシック"/>
            </a:rPr>
            <a:t>　今後も実質公債費比率の分子は横ばいで推移していくものと見込まれる。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市債償還などのための財源として取り崩した額が、地方財政法7条に基づき積み立てた額等より大きかったため、基金残高は減少した。</a:t>
          </a:r>
          <a:endParaRPr kumimoji="1" lang="ja-JP" altLang="en-US" sz="1400">
            <a:latin typeface="ＭＳ ゴシック"/>
            <a:ea typeface="ＭＳ ゴシック"/>
          </a:endParaRPr>
        </a:p>
        <a:p>
          <a:r>
            <a:rPr kumimoji="1" lang="ja-JP" altLang="en-US" sz="1400">
              <a:latin typeface="ＭＳ ゴシック"/>
              <a:ea typeface="ＭＳ ゴシック"/>
            </a:rPr>
            <a:t>　今後も市債の償還に併せて計画的に取り崩す予定。</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市債の償還が進んだことにより、「一般会計等に係る地方債の現在高」が減少するなどし</a:t>
          </a:r>
          <a:r>
            <a:rPr kumimoji="1" lang="ja-JP" altLang="en-US" sz="1400">
              <a:latin typeface="ＭＳ ゴシック"/>
              <a:ea typeface="ＭＳ ゴシック"/>
            </a:rPr>
            <a:t>、分子は減少した。</a:t>
          </a:r>
          <a:endParaRPr kumimoji="1" lang="ja-JP" altLang="en-US" sz="1400">
            <a:latin typeface="ＭＳ ゴシック"/>
            <a:ea typeface="ＭＳ ゴシック"/>
          </a:endParaRPr>
        </a:p>
        <a:p>
          <a:r>
            <a:rPr kumimoji="1" lang="ja-JP" altLang="en-US" sz="1400">
              <a:latin typeface="ＭＳ Ｐゴシック"/>
              <a:ea typeface="ＭＳ Ｐゴシック"/>
            </a:rPr>
            <a:t>　将来負担比率の分子は、猪名川上流ごみ処理施設組合の基幹施設改良工事を令和9年度に控えており、一時的は増加するものの、長期的には減少していく見込みである。</a:t>
          </a:r>
          <a:endParaRPr kumimoji="1" lang="ja-JP" altLang="en-US" sz="1400">
            <a:latin typeface="ＭＳ ゴシック"/>
            <a:ea typeface="ＭＳ ゴシック"/>
          </a:endParaRPr>
        </a:p>
        <a:p>
          <a:r>
            <a:rPr kumimoji="1" lang="ja-JP" altLang="en-US" sz="1400">
              <a:latin typeface="ＭＳ ゴシック"/>
              <a:ea typeface="ＭＳ ゴシック"/>
            </a:rPr>
            <a:t>　投資的事業の実施にあたっては、今後も国の財源を積極的に活用するなど、将来の負担に配慮した財政運営を行っていく。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兵庫県川西市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財政基金は、</a:t>
          </a:r>
          <a:r>
            <a:rPr kumimoji="1" lang="ja-JP" altLang="en-US" sz="1300">
              <a:solidFill>
                <a:sysClr val="windowText" lastClr="000000"/>
              </a:solidFill>
              <a:effectLst/>
              <a:latin typeface="ＭＳ ゴシック"/>
              <a:ea typeface="ＭＳ ゴシック"/>
              <a:cs typeface="+mn-cs"/>
            </a:rPr>
            <a:t>物価高騰等への対応のため、</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百万円を繰り入れたものの、</a:t>
          </a:r>
          <a:r>
            <a:rPr kumimoji="1" lang="ja-JP" altLang="en-US" sz="1300">
              <a:solidFill>
                <a:sysClr val="windowText" lastClr="000000"/>
              </a:solidFill>
              <a:effectLst/>
              <a:latin typeface="ＭＳ ゴシック"/>
              <a:ea typeface="ＭＳ ゴシック"/>
              <a:cs typeface="+mn-cs"/>
            </a:rPr>
            <a:t>一庫ダム湖周辺環境整備センターからの貸付金返還金116百万円を積立て、残高</a:t>
          </a:r>
          <a:r>
            <a:rPr kumimoji="1" lang="en-US" altLang="ja-JP" sz="1300">
              <a:solidFill>
                <a:sysClr val="windowText" lastClr="000000"/>
              </a:solidFill>
              <a:effectLst/>
              <a:latin typeface="ＭＳ ゴシック"/>
              <a:ea typeface="ＭＳ ゴシック"/>
              <a:cs typeface="+mn-cs"/>
            </a:rPr>
            <a:t>2,000</a:t>
          </a:r>
          <a:r>
            <a:rPr kumimoji="1" lang="ja-JP" altLang="en-US" sz="1300">
              <a:solidFill>
                <a:sysClr val="windowText" lastClr="000000"/>
              </a:solidFill>
              <a:effectLst/>
              <a:latin typeface="ＭＳ ゴシック"/>
              <a:ea typeface="ＭＳ ゴシック"/>
              <a:cs typeface="+mn-cs"/>
            </a:rPr>
            <a:t>百万円を確保した。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減債基金では病院事業貸付金返還金1,593百万円を積立てるなど、2,010百万円の積立を行い、残高は4,584百万円となった。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その他特定目的基金では、公共施設等整備基金で</a:t>
          </a:r>
          <a:r>
            <a:rPr kumimoji="1" lang="ja-JP" altLang="en-US" sz="1300">
              <a:solidFill>
                <a:sysClr val="windowText" lastClr="000000"/>
              </a:solidFill>
              <a:effectLst/>
              <a:latin typeface="ＭＳ ゴシック"/>
              <a:ea typeface="ＭＳ ゴシック"/>
              <a:cs typeface="+mn-cs"/>
            </a:rPr>
            <a:t>、南消防署跡地等の土地売却収入80百万円など計90百万円を積立て、残高は73百万円増の897百万円となった。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①公共施設等整備基金：公共施設及び公益施設の整備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②ふるさとづくり基金：寄付者の社会的投資を具体化するための事業</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③社会福祉基金：社会福祉の積極的な推進を図る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①公共施設等整備基金：</a:t>
          </a:r>
          <a:r>
            <a:rPr kumimoji="1" lang="ja-JP" altLang="en-US" sz="1300">
              <a:solidFill>
                <a:sysClr val="windowText" lastClr="000000"/>
              </a:solidFill>
              <a:effectLst/>
              <a:latin typeface="ＭＳ ゴシック"/>
              <a:ea typeface="ＭＳ ゴシック"/>
              <a:cs typeface="+mn-cs"/>
            </a:rPr>
            <a:t>南消防署跡地等の土地売却収入80百万円など計90百万円を積立て、残高は増加</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②ふるさとづくり基金：ふるさと納税の積立により、残高が増加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各基金の設置目的に即した事業に対し基金を充当していく。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収支不足補填のための繰り入れは行わず、一庫ダム湖周辺環境整備センター貸付金返還金などを積立て、基金残高は増加した。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病院事業貸付金返還金1,593百万円や</a:t>
          </a:r>
          <a:r>
            <a:rPr kumimoji="1" lang="ja-JP" altLang="en-US" sz="1300">
              <a:solidFill>
                <a:schemeClr val="dk1"/>
              </a:solidFill>
              <a:effectLst/>
              <a:latin typeface="ＭＳ ゴシック"/>
              <a:ea typeface="ＭＳ ゴシック"/>
              <a:cs typeface="+mn-cs"/>
            </a:rPr>
            <a:t>令和4</a:t>
          </a:r>
          <a:r>
            <a:rPr kumimoji="1" lang="ja-JP" altLang="en-US" sz="1300">
              <a:solidFill>
                <a:schemeClr val="dk1"/>
              </a:solidFill>
              <a:effectLst/>
              <a:latin typeface="ＭＳ ゴシック"/>
              <a:ea typeface="ＭＳ ゴシック"/>
              <a:cs typeface="+mn-cs"/>
            </a:rPr>
            <a:t>年度実質収支の1/2にあたる266百万円などについて積立を行った一方で、収支調整のため200百万円を繰入れた。積立額が繰入額を上回ったことから、基金残高は1,383百万円増加した。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82171_&#24029;&#3519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60" zoomScaleNormal="6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61940233</v>
      </c>
      <c r="BO4" s="216"/>
      <c r="BP4" s="216"/>
      <c r="BQ4" s="216"/>
      <c r="BR4" s="216"/>
      <c r="BS4" s="216"/>
      <c r="BT4" s="216"/>
      <c r="BU4" s="219"/>
      <c r="BV4" s="213">
        <v>62093504</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v>
      </c>
      <c r="CU4" s="237"/>
      <c r="CV4" s="237"/>
      <c r="CW4" s="237"/>
      <c r="CX4" s="237"/>
      <c r="CY4" s="237"/>
      <c r="CZ4" s="237"/>
      <c r="DA4" s="245"/>
      <c r="DB4" s="229">
        <v>1.6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66</v>
      </c>
      <c r="AV5" s="139"/>
      <c r="AW5" s="139"/>
      <c r="AX5" s="139"/>
      <c r="AY5" s="190" t="s">
        <v>145</v>
      </c>
      <c r="AZ5" s="198"/>
      <c r="BA5" s="198"/>
      <c r="BB5" s="198"/>
      <c r="BC5" s="198"/>
      <c r="BD5" s="198"/>
      <c r="BE5" s="198"/>
      <c r="BF5" s="198"/>
      <c r="BG5" s="198"/>
      <c r="BH5" s="198"/>
      <c r="BI5" s="198"/>
      <c r="BJ5" s="198"/>
      <c r="BK5" s="198"/>
      <c r="BL5" s="198"/>
      <c r="BM5" s="209"/>
      <c r="BN5" s="214">
        <v>61585517</v>
      </c>
      <c r="BO5" s="217"/>
      <c r="BP5" s="217"/>
      <c r="BQ5" s="217"/>
      <c r="BR5" s="217"/>
      <c r="BS5" s="217"/>
      <c r="BT5" s="217"/>
      <c r="BU5" s="220"/>
      <c r="BV5" s="214">
        <v>61425978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100</v>
      </c>
      <c r="CU5" s="238"/>
      <c r="CV5" s="238"/>
      <c r="CW5" s="238"/>
      <c r="CX5" s="238"/>
      <c r="CY5" s="238"/>
      <c r="CZ5" s="238"/>
      <c r="DA5" s="246"/>
      <c r="DB5" s="230">
        <v>98.5</v>
      </c>
      <c r="DC5" s="238"/>
      <c r="DD5" s="238"/>
      <c r="DE5" s="238"/>
      <c r="DF5" s="238"/>
      <c r="DG5" s="238"/>
      <c r="DH5" s="238"/>
      <c r="DI5" s="246"/>
    </row>
    <row r="6" spans="1:119" ht="18.75" customHeight="1">
      <c r="A6" s="2"/>
      <c r="B6" s="8" t="s">
        <v>160</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70</v>
      </c>
      <c r="AN6" s="58"/>
      <c r="AO6" s="58"/>
      <c r="AP6" s="58"/>
      <c r="AQ6" s="58"/>
      <c r="AR6" s="58"/>
      <c r="AS6" s="58"/>
      <c r="AT6" s="63"/>
      <c r="AU6" s="182" t="s">
        <v>66</v>
      </c>
      <c r="AV6" s="139"/>
      <c r="AW6" s="139"/>
      <c r="AX6" s="139"/>
      <c r="AY6" s="190" t="s">
        <v>166</v>
      </c>
      <c r="AZ6" s="198"/>
      <c r="BA6" s="198"/>
      <c r="BB6" s="198"/>
      <c r="BC6" s="198"/>
      <c r="BD6" s="198"/>
      <c r="BE6" s="198"/>
      <c r="BF6" s="198"/>
      <c r="BG6" s="198"/>
      <c r="BH6" s="198"/>
      <c r="BI6" s="198"/>
      <c r="BJ6" s="198"/>
      <c r="BK6" s="198"/>
      <c r="BL6" s="198"/>
      <c r="BM6" s="209"/>
      <c r="BN6" s="214">
        <v>354716</v>
      </c>
      <c r="BO6" s="217"/>
      <c r="BP6" s="217"/>
      <c r="BQ6" s="217"/>
      <c r="BR6" s="217"/>
      <c r="BS6" s="217"/>
      <c r="BT6" s="217"/>
      <c r="BU6" s="220"/>
      <c r="BV6" s="214">
        <v>667526</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100.5</v>
      </c>
      <c r="CU6" s="239"/>
      <c r="CV6" s="239"/>
      <c r="CW6" s="239"/>
      <c r="CX6" s="239"/>
      <c r="CY6" s="239"/>
      <c r="CZ6" s="239"/>
      <c r="DA6" s="247"/>
      <c r="DB6" s="231">
        <v>100.7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66</v>
      </c>
      <c r="AV7" s="139"/>
      <c r="AW7" s="139"/>
      <c r="AX7" s="139"/>
      <c r="AY7" s="190" t="s">
        <v>171</v>
      </c>
      <c r="AZ7" s="198"/>
      <c r="BA7" s="198"/>
      <c r="BB7" s="198"/>
      <c r="BC7" s="198"/>
      <c r="BD7" s="198"/>
      <c r="BE7" s="198"/>
      <c r="BF7" s="198"/>
      <c r="BG7" s="198"/>
      <c r="BH7" s="198"/>
      <c r="BI7" s="198"/>
      <c r="BJ7" s="198"/>
      <c r="BK7" s="198"/>
      <c r="BL7" s="198"/>
      <c r="BM7" s="209"/>
      <c r="BN7" s="214">
        <v>39619</v>
      </c>
      <c r="BO7" s="217"/>
      <c r="BP7" s="217"/>
      <c r="BQ7" s="217"/>
      <c r="BR7" s="217"/>
      <c r="BS7" s="217"/>
      <c r="BT7" s="217"/>
      <c r="BU7" s="220"/>
      <c r="BV7" s="214">
        <v>135934</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33116693</v>
      </c>
      <c r="CU7" s="217"/>
      <c r="CV7" s="217"/>
      <c r="CW7" s="217"/>
      <c r="CX7" s="217"/>
      <c r="CY7" s="217"/>
      <c r="CZ7" s="217"/>
      <c r="DA7" s="220"/>
      <c r="DB7" s="214">
        <v>32665504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177</v>
      </c>
      <c r="AV8" s="139"/>
      <c r="AW8" s="139"/>
      <c r="AX8" s="139"/>
      <c r="AY8" s="190" t="s">
        <v>179</v>
      </c>
      <c r="AZ8" s="198"/>
      <c r="BA8" s="198"/>
      <c r="BB8" s="198"/>
      <c r="BC8" s="198"/>
      <c r="BD8" s="198"/>
      <c r="BE8" s="198"/>
      <c r="BF8" s="198"/>
      <c r="BG8" s="198"/>
      <c r="BH8" s="198"/>
      <c r="BI8" s="198"/>
      <c r="BJ8" s="198"/>
      <c r="BK8" s="198"/>
      <c r="BL8" s="198"/>
      <c r="BM8" s="209"/>
      <c r="BN8" s="214">
        <v>315097</v>
      </c>
      <c r="BO8" s="217"/>
      <c r="BP8" s="217"/>
      <c r="BQ8" s="217"/>
      <c r="BR8" s="217"/>
      <c r="BS8" s="217"/>
      <c r="BT8" s="217"/>
      <c r="BU8" s="220"/>
      <c r="BV8" s="214">
        <v>531592</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0.67</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152321</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66</v>
      </c>
      <c r="AV9" s="139"/>
      <c r="AW9" s="139"/>
      <c r="AX9" s="139"/>
      <c r="AY9" s="190" t="s">
        <v>68</v>
      </c>
      <c r="AZ9" s="198"/>
      <c r="BA9" s="198"/>
      <c r="BB9" s="198"/>
      <c r="BC9" s="198"/>
      <c r="BD9" s="198"/>
      <c r="BE9" s="198"/>
      <c r="BF9" s="198"/>
      <c r="BG9" s="198"/>
      <c r="BH9" s="198"/>
      <c r="BI9" s="198"/>
      <c r="BJ9" s="198"/>
      <c r="BK9" s="198"/>
      <c r="BL9" s="198"/>
      <c r="BM9" s="209"/>
      <c r="BN9" s="214">
        <v>-216495</v>
      </c>
      <c r="BO9" s="217"/>
      <c r="BP9" s="217"/>
      <c r="BQ9" s="217"/>
      <c r="BR9" s="217"/>
      <c r="BS9" s="217"/>
      <c r="BT9" s="217"/>
      <c r="BU9" s="220"/>
      <c r="BV9" s="214">
        <v>-827987</v>
      </c>
      <c r="BW9" s="217"/>
      <c r="BX9" s="217"/>
      <c r="BY9" s="217"/>
      <c r="BZ9" s="217"/>
      <c r="CA9" s="217"/>
      <c r="CB9" s="217"/>
      <c r="CC9" s="220"/>
      <c r="CD9" s="192" t="s">
        <v>64</v>
      </c>
      <c r="CE9" s="111"/>
      <c r="CF9" s="111"/>
      <c r="CG9" s="111"/>
      <c r="CH9" s="111"/>
      <c r="CI9" s="111"/>
      <c r="CJ9" s="111"/>
      <c r="CK9" s="111"/>
      <c r="CL9" s="111"/>
      <c r="CM9" s="111"/>
      <c r="CN9" s="111"/>
      <c r="CO9" s="111"/>
      <c r="CP9" s="111"/>
      <c r="CQ9" s="111"/>
      <c r="CR9" s="111"/>
      <c r="CS9" s="211"/>
      <c r="CT9" s="230">
        <v>14.7</v>
      </c>
      <c r="CU9" s="238"/>
      <c r="CV9" s="238"/>
      <c r="CW9" s="238"/>
      <c r="CX9" s="238"/>
      <c r="CY9" s="238"/>
      <c r="CZ9" s="238"/>
      <c r="DA9" s="246"/>
      <c r="DB9" s="230">
        <v>14.7</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156375</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66</v>
      </c>
      <c r="AV10" s="139"/>
      <c r="AW10" s="139"/>
      <c r="AX10" s="139"/>
      <c r="AY10" s="190" t="s">
        <v>189</v>
      </c>
      <c r="AZ10" s="198"/>
      <c r="BA10" s="198"/>
      <c r="BB10" s="198"/>
      <c r="BC10" s="198"/>
      <c r="BD10" s="198"/>
      <c r="BE10" s="198"/>
      <c r="BF10" s="198"/>
      <c r="BG10" s="198"/>
      <c r="BH10" s="198"/>
      <c r="BI10" s="198"/>
      <c r="BJ10" s="198"/>
      <c r="BK10" s="198"/>
      <c r="BL10" s="198"/>
      <c r="BM10" s="209"/>
      <c r="BN10" s="214">
        <v>115724</v>
      </c>
      <c r="BO10" s="217"/>
      <c r="BP10" s="217"/>
      <c r="BQ10" s="217"/>
      <c r="BR10" s="217"/>
      <c r="BS10" s="217"/>
      <c r="BT10" s="217"/>
      <c r="BU10" s="220"/>
      <c r="BV10" s="214">
        <v>547187</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62</v>
      </c>
      <c r="AN11" s="58"/>
      <c r="AO11" s="58"/>
      <c r="AP11" s="58"/>
      <c r="AQ11" s="58"/>
      <c r="AR11" s="58"/>
      <c r="AS11" s="58"/>
      <c r="AT11" s="63"/>
      <c r="AU11" s="182" t="s">
        <v>66</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154071</v>
      </c>
      <c r="S12" s="108"/>
      <c r="T12" s="108"/>
      <c r="U12" s="108"/>
      <c r="V12" s="120"/>
      <c r="W12" s="132" t="s">
        <v>4</v>
      </c>
      <c r="X12" s="139"/>
      <c r="Y12" s="139"/>
      <c r="Z12" s="139"/>
      <c r="AA12" s="139"/>
      <c r="AB12" s="144"/>
      <c r="AC12" s="148" t="s">
        <v>108</v>
      </c>
      <c r="AD12" s="155"/>
      <c r="AE12" s="155"/>
      <c r="AF12" s="155"/>
      <c r="AG12" s="158"/>
      <c r="AH12" s="148" t="s">
        <v>203</v>
      </c>
      <c r="AI12" s="155"/>
      <c r="AJ12" s="155"/>
      <c r="AK12" s="155"/>
      <c r="AL12" s="170"/>
      <c r="AM12" s="175" t="s">
        <v>205</v>
      </c>
      <c r="AN12" s="58"/>
      <c r="AO12" s="58"/>
      <c r="AP12" s="58"/>
      <c r="AQ12" s="58"/>
      <c r="AR12" s="58"/>
      <c r="AS12" s="58"/>
      <c r="AT12" s="63"/>
      <c r="AU12" s="182" t="s">
        <v>66</v>
      </c>
      <c r="AV12" s="139"/>
      <c r="AW12" s="139"/>
      <c r="AX12" s="139"/>
      <c r="AY12" s="190" t="s">
        <v>207</v>
      </c>
      <c r="AZ12" s="198"/>
      <c r="BA12" s="198"/>
      <c r="BB12" s="198"/>
      <c r="BC12" s="198"/>
      <c r="BD12" s="198"/>
      <c r="BE12" s="198"/>
      <c r="BF12" s="198"/>
      <c r="BG12" s="198"/>
      <c r="BH12" s="198"/>
      <c r="BI12" s="198"/>
      <c r="BJ12" s="198"/>
      <c r="BK12" s="198"/>
      <c r="BL12" s="198"/>
      <c r="BM12" s="209"/>
      <c r="BN12" s="214">
        <v>100000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152200</v>
      </c>
      <c r="S13" s="109"/>
      <c r="T13" s="109"/>
      <c r="U13" s="109"/>
      <c r="V13" s="121"/>
      <c r="W13" s="130" t="s">
        <v>212</v>
      </c>
      <c r="X13" s="56"/>
      <c r="Y13" s="56"/>
      <c r="Z13" s="56"/>
      <c r="AA13" s="56"/>
      <c r="AB13" s="25"/>
      <c r="AC13" s="72">
        <v>482</v>
      </c>
      <c r="AD13" s="80"/>
      <c r="AE13" s="80"/>
      <c r="AF13" s="80"/>
      <c r="AG13" s="84"/>
      <c r="AH13" s="72">
        <v>567</v>
      </c>
      <c r="AI13" s="80"/>
      <c r="AJ13" s="80"/>
      <c r="AK13" s="80"/>
      <c r="AL13" s="118"/>
      <c r="AM13" s="175" t="s">
        <v>213</v>
      </c>
      <c r="AN13" s="58"/>
      <c r="AO13" s="58"/>
      <c r="AP13" s="58"/>
      <c r="AQ13" s="58"/>
      <c r="AR13" s="58"/>
      <c r="AS13" s="58"/>
      <c r="AT13" s="63"/>
      <c r="AU13" s="182" t="s">
        <v>177</v>
      </c>
      <c r="AV13" s="139"/>
      <c r="AW13" s="139"/>
      <c r="AX13" s="139"/>
      <c r="AY13" s="190" t="s">
        <v>215</v>
      </c>
      <c r="AZ13" s="198"/>
      <c r="BA13" s="198"/>
      <c r="BB13" s="198"/>
      <c r="BC13" s="198"/>
      <c r="BD13" s="198"/>
      <c r="BE13" s="198"/>
      <c r="BF13" s="198"/>
      <c r="BG13" s="198"/>
      <c r="BH13" s="198"/>
      <c r="BI13" s="198"/>
      <c r="BJ13" s="198"/>
      <c r="BK13" s="198"/>
      <c r="BL13" s="198"/>
      <c r="BM13" s="209"/>
      <c r="BN13" s="214">
        <v>-200771</v>
      </c>
      <c r="BO13" s="217"/>
      <c r="BP13" s="217"/>
      <c r="BQ13" s="217"/>
      <c r="BR13" s="217"/>
      <c r="BS13" s="217"/>
      <c r="BT13" s="217"/>
      <c r="BU13" s="220"/>
      <c r="BV13" s="214">
        <v>-280800</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7.9</v>
      </c>
      <c r="CU13" s="238"/>
      <c r="CV13" s="238"/>
      <c r="CW13" s="238"/>
      <c r="CX13" s="238"/>
      <c r="CY13" s="238"/>
      <c r="CZ13" s="238"/>
      <c r="DA13" s="246"/>
      <c r="DB13" s="230">
        <v>7.8</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155098</v>
      </c>
      <c r="S14" s="109"/>
      <c r="T14" s="109"/>
      <c r="U14" s="109"/>
      <c r="V14" s="121"/>
      <c r="W14" s="129"/>
      <c r="X14" s="57"/>
      <c r="Y14" s="57"/>
      <c r="Z14" s="57"/>
      <c r="AA14" s="57"/>
      <c r="AB14" s="24"/>
      <c r="AC14" s="149">
        <v>0.8</v>
      </c>
      <c r="AD14" s="156"/>
      <c r="AE14" s="156"/>
      <c r="AF14" s="156"/>
      <c r="AG14" s="159"/>
      <c r="AH14" s="149">
        <v>0.9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73.400000000000006</v>
      </c>
      <c r="CU14" s="242"/>
      <c r="CV14" s="242"/>
      <c r="CW14" s="242"/>
      <c r="CX14" s="242"/>
      <c r="CY14" s="242"/>
      <c r="CZ14" s="242"/>
      <c r="DA14" s="250"/>
      <c r="DB14" s="234">
        <v>91.6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153456</v>
      </c>
      <c r="S15" s="109"/>
      <c r="T15" s="109"/>
      <c r="U15" s="109"/>
      <c r="V15" s="121"/>
      <c r="W15" s="130" t="s">
        <v>7</v>
      </c>
      <c r="X15" s="56"/>
      <c r="Y15" s="56"/>
      <c r="Z15" s="56"/>
      <c r="AA15" s="56"/>
      <c r="AB15" s="25"/>
      <c r="AC15" s="72">
        <v>11996</v>
      </c>
      <c r="AD15" s="80"/>
      <c r="AE15" s="80"/>
      <c r="AF15" s="80"/>
      <c r="AG15" s="84"/>
      <c r="AH15" s="72">
        <v>13853</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17995041</v>
      </c>
      <c r="BO15" s="216"/>
      <c r="BP15" s="216"/>
      <c r="BQ15" s="216"/>
      <c r="BR15" s="216"/>
      <c r="BS15" s="216"/>
      <c r="BT15" s="216"/>
      <c r="BU15" s="219"/>
      <c r="BV15" s="213">
        <v>17649710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19.600000000000001</v>
      </c>
      <c r="AD16" s="156"/>
      <c r="AE16" s="156"/>
      <c r="AF16" s="156"/>
      <c r="AG16" s="159"/>
      <c r="AH16" s="149">
        <v>22.1</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28042654</v>
      </c>
      <c r="BO16" s="217"/>
      <c r="BP16" s="217"/>
      <c r="BQ16" s="217"/>
      <c r="BR16" s="217"/>
      <c r="BS16" s="217"/>
      <c r="BT16" s="217"/>
      <c r="BU16" s="220"/>
      <c r="BV16" s="214">
        <v>27263861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229</v>
      </c>
      <c r="S17" s="110"/>
      <c r="T17" s="110"/>
      <c r="U17" s="110"/>
      <c r="V17" s="122"/>
      <c r="W17" s="130" t="s">
        <v>92</v>
      </c>
      <c r="X17" s="56"/>
      <c r="Y17" s="56"/>
      <c r="Z17" s="56"/>
      <c r="AA17" s="56"/>
      <c r="AB17" s="25"/>
      <c r="AC17" s="72">
        <v>48684</v>
      </c>
      <c r="AD17" s="80"/>
      <c r="AE17" s="80"/>
      <c r="AF17" s="80"/>
      <c r="AG17" s="84"/>
      <c r="AH17" s="72">
        <v>48249</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22731453</v>
      </c>
      <c r="BO17" s="217"/>
      <c r="BP17" s="217"/>
      <c r="BQ17" s="217"/>
      <c r="BR17" s="217"/>
      <c r="BS17" s="217"/>
      <c r="BT17" s="217"/>
      <c r="BU17" s="220"/>
      <c r="BV17" s="214">
        <v>22280219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53.44</v>
      </c>
      <c r="M18" s="70"/>
      <c r="N18" s="70"/>
      <c r="O18" s="70"/>
      <c r="P18" s="70"/>
      <c r="Q18" s="70"/>
      <c r="R18" s="102"/>
      <c r="S18" s="102"/>
      <c r="T18" s="102"/>
      <c r="U18" s="102"/>
      <c r="V18" s="123"/>
      <c r="W18" s="131"/>
      <c r="X18" s="138"/>
      <c r="Y18" s="138"/>
      <c r="Z18" s="138"/>
      <c r="AA18" s="138"/>
      <c r="AB18" s="26"/>
      <c r="AC18" s="150">
        <v>79.599999999999994</v>
      </c>
      <c r="AD18" s="157"/>
      <c r="AE18" s="157"/>
      <c r="AF18" s="157"/>
      <c r="AG18" s="160"/>
      <c r="AH18" s="150">
        <v>77</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33839698</v>
      </c>
      <c r="BO18" s="217"/>
      <c r="BP18" s="217"/>
      <c r="BQ18" s="217"/>
      <c r="BR18" s="217"/>
      <c r="BS18" s="217"/>
      <c r="BT18" s="217"/>
      <c r="BU18" s="220"/>
      <c r="BV18" s="214">
        <v>32992594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2850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40905611</v>
      </c>
      <c r="BO19" s="217"/>
      <c r="BP19" s="217"/>
      <c r="BQ19" s="217"/>
      <c r="BR19" s="217"/>
      <c r="BS19" s="217"/>
      <c r="BT19" s="217"/>
      <c r="BU19" s="220"/>
      <c r="BV19" s="214">
        <v>39949028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63331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4</v>
      </c>
      <c r="F22" s="56"/>
      <c r="G22" s="56"/>
      <c r="H22" s="56"/>
      <c r="I22" s="56"/>
      <c r="J22" s="56"/>
      <c r="K22" s="25"/>
      <c r="L22" s="50" t="s">
        <v>238</v>
      </c>
      <c r="M22" s="56"/>
      <c r="N22" s="56"/>
      <c r="O22" s="56"/>
      <c r="P22" s="25"/>
      <c r="Q22" s="92" t="s">
        <v>239</v>
      </c>
      <c r="R22" s="104"/>
      <c r="S22" s="104"/>
      <c r="T22" s="104"/>
      <c r="U22" s="104"/>
      <c r="V22" s="125"/>
      <c r="W22" s="133" t="s">
        <v>52</v>
      </c>
      <c r="X22" s="33"/>
      <c r="Y22" s="41"/>
      <c r="Z22" s="50" t="s">
        <v>4</v>
      </c>
      <c r="AA22" s="56"/>
      <c r="AB22" s="56"/>
      <c r="AC22" s="56"/>
      <c r="AD22" s="56"/>
      <c r="AE22" s="56"/>
      <c r="AF22" s="56"/>
      <c r="AG22" s="25"/>
      <c r="AH22" s="163" t="s">
        <v>184</v>
      </c>
      <c r="AI22" s="56"/>
      <c r="AJ22" s="56"/>
      <c r="AK22" s="56"/>
      <c r="AL22" s="25"/>
      <c r="AM22" s="163" t="s">
        <v>241</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68525724</v>
      </c>
      <c r="BO22" s="216"/>
      <c r="BP22" s="216"/>
      <c r="BQ22" s="216"/>
      <c r="BR22" s="216"/>
      <c r="BS22" s="216"/>
      <c r="BT22" s="216"/>
      <c r="BU22" s="219"/>
      <c r="BV22" s="213">
        <v>71845937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49816635</v>
      </c>
      <c r="BO23" s="217"/>
      <c r="BP23" s="217"/>
      <c r="BQ23" s="217"/>
      <c r="BR23" s="217"/>
      <c r="BS23" s="217"/>
      <c r="BT23" s="217"/>
      <c r="BU23" s="220"/>
      <c r="BV23" s="214">
        <v>51622946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8838</v>
      </c>
      <c r="R24" s="80"/>
      <c r="S24" s="80"/>
      <c r="T24" s="80"/>
      <c r="U24" s="80"/>
      <c r="V24" s="84"/>
      <c r="W24" s="134"/>
      <c r="X24" s="34"/>
      <c r="Y24" s="42"/>
      <c r="Z24" s="52" t="s">
        <v>248</v>
      </c>
      <c r="AA24" s="58"/>
      <c r="AB24" s="58"/>
      <c r="AC24" s="58"/>
      <c r="AD24" s="58"/>
      <c r="AE24" s="58"/>
      <c r="AF24" s="58"/>
      <c r="AG24" s="63"/>
      <c r="AH24" s="72">
        <v>992</v>
      </c>
      <c r="AI24" s="80"/>
      <c r="AJ24" s="80"/>
      <c r="AK24" s="80"/>
      <c r="AL24" s="84"/>
      <c r="AM24" s="72">
        <v>3038496</v>
      </c>
      <c r="AN24" s="80"/>
      <c r="AO24" s="80"/>
      <c r="AP24" s="80"/>
      <c r="AQ24" s="80"/>
      <c r="AR24" s="84"/>
      <c r="AS24" s="72">
        <v>3063</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45154539</v>
      </c>
      <c r="BO24" s="217"/>
      <c r="BP24" s="217"/>
      <c r="BQ24" s="217"/>
      <c r="BR24" s="217"/>
      <c r="BS24" s="217"/>
      <c r="BT24" s="217"/>
      <c r="BU24" s="220"/>
      <c r="BV24" s="214">
        <v>46354096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7562</v>
      </c>
      <c r="R25" s="80"/>
      <c r="S25" s="80"/>
      <c r="T25" s="80"/>
      <c r="U25" s="80"/>
      <c r="V25" s="84"/>
      <c r="W25" s="134"/>
      <c r="X25" s="34"/>
      <c r="Y25" s="42"/>
      <c r="Z25" s="52" t="s">
        <v>254</v>
      </c>
      <c r="AA25" s="58"/>
      <c r="AB25" s="58"/>
      <c r="AC25" s="58"/>
      <c r="AD25" s="58"/>
      <c r="AE25" s="58"/>
      <c r="AF25" s="58"/>
      <c r="AG25" s="63"/>
      <c r="AH25" s="72">
        <v>161</v>
      </c>
      <c r="AI25" s="80"/>
      <c r="AJ25" s="80"/>
      <c r="AK25" s="80"/>
      <c r="AL25" s="84"/>
      <c r="AM25" s="72">
        <v>477526</v>
      </c>
      <c r="AN25" s="80"/>
      <c r="AO25" s="80"/>
      <c r="AP25" s="80"/>
      <c r="AQ25" s="80"/>
      <c r="AR25" s="84"/>
      <c r="AS25" s="72">
        <v>2966</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20716470</v>
      </c>
      <c r="BO25" s="216"/>
      <c r="BP25" s="216"/>
      <c r="BQ25" s="216"/>
      <c r="BR25" s="216"/>
      <c r="BS25" s="216"/>
      <c r="BT25" s="216"/>
      <c r="BU25" s="219"/>
      <c r="BV25" s="213">
        <v>23156850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6811</v>
      </c>
      <c r="R26" s="80"/>
      <c r="S26" s="80"/>
      <c r="T26" s="80"/>
      <c r="U26" s="80"/>
      <c r="V26" s="84"/>
      <c r="W26" s="134"/>
      <c r="X26" s="34"/>
      <c r="Y26" s="42"/>
      <c r="Z26" s="52" t="s">
        <v>257</v>
      </c>
      <c r="AA26" s="143"/>
      <c r="AB26" s="143"/>
      <c r="AC26" s="143"/>
      <c r="AD26" s="143"/>
      <c r="AE26" s="143"/>
      <c r="AF26" s="143"/>
      <c r="AG26" s="161"/>
      <c r="AH26" s="72">
        <v>132</v>
      </c>
      <c r="AI26" s="80"/>
      <c r="AJ26" s="80"/>
      <c r="AK26" s="80"/>
      <c r="AL26" s="84"/>
      <c r="AM26" s="72">
        <v>435072</v>
      </c>
      <c r="AN26" s="80"/>
      <c r="AO26" s="80"/>
      <c r="AP26" s="80"/>
      <c r="AQ26" s="80"/>
      <c r="AR26" s="84"/>
      <c r="AS26" s="72">
        <v>3296</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7010</v>
      </c>
      <c r="R27" s="80"/>
      <c r="S27" s="80"/>
      <c r="T27" s="80"/>
      <c r="U27" s="80"/>
      <c r="V27" s="84"/>
      <c r="W27" s="134"/>
      <c r="X27" s="34"/>
      <c r="Y27" s="42"/>
      <c r="Z27" s="52" t="s">
        <v>260</v>
      </c>
      <c r="AA27" s="58"/>
      <c r="AB27" s="58"/>
      <c r="AC27" s="58"/>
      <c r="AD27" s="58"/>
      <c r="AE27" s="58"/>
      <c r="AF27" s="58"/>
      <c r="AG27" s="63"/>
      <c r="AH27" s="72">
        <v>33</v>
      </c>
      <c r="AI27" s="80"/>
      <c r="AJ27" s="80"/>
      <c r="AK27" s="80"/>
      <c r="AL27" s="84"/>
      <c r="AM27" s="72">
        <v>116798</v>
      </c>
      <c r="AN27" s="80"/>
      <c r="AO27" s="80"/>
      <c r="AP27" s="80"/>
      <c r="AQ27" s="80"/>
      <c r="AR27" s="84"/>
      <c r="AS27" s="72">
        <v>3539</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6290</v>
      </c>
      <c r="R28" s="80"/>
      <c r="S28" s="80"/>
      <c r="T28" s="80"/>
      <c r="U28" s="80"/>
      <c r="V28" s="84"/>
      <c r="W28" s="134"/>
      <c r="X28" s="34"/>
      <c r="Y28" s="42"/>
      <c r="Z28" s="52" t="s">
        <v>33</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99</v>
      </c>
      <c r="BD28" s="197"/>
      <c r="BE28" s="197"/>
      <c r="BF28" s="197"/>
      <c r="BG28" s="197"/>
      <c r="BH28" s="197"/>
      <c r="BI28" s="197"/>
      <c r="BJ28" s="197"/>
      <c r="BK28" s="197"/>
      <c r="BL28" s="197"/>
      <c r="BM28" s="208"/>
      <c r="BN28" s="213">
        <v>2021338</v>
      </c>
      <c r="BO28" s="216"/>
      <c r="BP28" s="216"/>
      <c r="BQ28" s="216"/>
      <c r="BR28" s="216"/>
      <c r="BS28" s="216"/>
      <c r="BT28" s="216"/>
      <c r="BU28" s="219"/>
      <c r="BV28" s="213">
        <v>2005614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22</v>
      </c>
      <c r="M29" s="80"/>
      <c r="N29" s="80"/>
      <c r="O29" s="80"/>
      <c r="P29" s="84"/>
      <c r="Q29" s="72">
        <v>5700</v>
      </c>
      <c r="R29" s="80"/>
      <c r="S29" s="80"/>
      <c r="T29" s="80"/>
      <c r="U29" s="80"/>
      <c r="V29" s="84"/>
      <c r="W29" s="135"/>
      <c r="X29" s="140"/>
      <c r="Y29" s="142"/>
      <c r="Z29" s="52" t="s">
        <v>270</v>
      </c>
      <c r="AA29" s="58"/>
      <c r="AB29" s="58"/>
      <c r="AC29" s="58"/>
      <c r="AD29" s="58"/>
      <c r="AE29" s="58"/>
      <c r="AF29" s="58"/>
      <c r="AG29" s="63"/>
      <c r="AH29" s="72">
        <v>1025</v>
      </c>
      <c r="AI29" s="80"/>
      <c r="AJ29" s="80"/>
      <c r="AK29" s="80"/>
      <c r="AL29" s="84"/>
      <c r="AM29" s="72">
        <v>3155294</v>
      </c>
      <c r="AN29" s="80"/>
      <c r="AO29" s="80"/>
      <c r="AP29" s="80"/>
      <c r="AQ29" s="80"/>
      <c r="AR29" s="84"/>
      <c r="AS29" s="72">
        <v>3078</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4584243</v>
      </c>
      <c r="BO29" s="217"/>
      <c r="BP29" s="217"/>
      <c r="BQ29" s="217"/>
      <c r="BR29" s="217"/>
      <c r="BS29" s="217"/>
      <c r="BT29" s="217"/>
      <c r="BU29" s="220"/>
      <c r="BV29" s="214">
        <v>3200739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65</v>
      </c>
      <c r="BD30" s="199"/>
      <c r="BE30" s="199"/>
      <c r="BF30" s="199"/>
      <c r="BG30" s="199"/>
      <c r="BH30" s="199"/>
      <c r="BI30" s="199"/>
      <c r="BJ30" s="199"/>
      <c r="BK30" s="199"/>
      <c r="BL30" s="199"/>
      <c r="BM30" s="210"/>
      <c r="BN30" s="215">
        <v>2807209</v>
      </c>
      <c r="BO30" s="218"/>
      <c r="BP30" s="218"/>
      <c r="BQ30" s="218"/>
      <c r="BR30" s="218"/>
      <c r="BS30" s="218"/>
      <c r="BT30" s="218"/>
      <c r="BU30" s="221"/>
      <c r="BV30" s="215">
        <v>2614848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280</v>
      </c>
      <c r="F33" s="54"/>
      <c r="G33" s="54"/>
      <c r="H33" s="54"/>
      <c r="I33" s="54"/>
      <c r="J33" s="54"/>
      <c r="K33" s="54"/>
      <c r="L33" s="54"/>
      <c r="M33" s="54"/>
      <c r="N33" s="54"/>
      <c r="O33" s="54"/>
      <c r="P33" s="54"/>
      <c r="Q33" s="54"/>
      <c r="R33" s="54"/>
      <c r="S33" s="54"/>
      <c r="T33" s="54"/>
      <c r="U33" s="37" t="s">
        <v>117</v>
      </c>
      <c r="V33" s="37"/>
      <c r="W33" s="54" t="s">
        <v>280</v>
      </c>
      <c r="X33" s="54"/>
      <c r="Y33" s="54"/>
      <c r="Z33" s="54"/>
      <c r="AA33" s="54"/>
      <c r="AB33" s="54"/>
      <c r="AC33" s="54"/>
      <c r="AD33" s="54"/>
      <c r="AE33" s="54"/>
      <c r="AF33" s="54"/>
      <c r="AG33" s="54"/>
      <c r="AH33" s="54"/>
      <c r="AI33" s="54"/>
      <c r="AJ33" s="54"/>
      <c r="AK33" s="54"/>
      <c r="AL33" s="54"/>
      <c r="AM33" s="37" t="s">
        <v>117</v>
      </c>
      <c r="AN33" s="37"/>
      <c r="AO33" s="54" t="s">
        <v>280</v>
      </c>
      <c r="AP33" s="54"/>
      <c r="AQ33" s="54"/>
      <c r="AR33" s="54"/>
      <c r="AS33" s="54"/>
      <c r="AT33" s="54"/>
      <c r="AU33" s="54"/>
      <c r="AV33" s="54"/>
      <c r="AW33" s="54"/>
      <c r="AX33" s="54"/>
      <c r="AY33" s="54"/>
      <c r="AZ33" s="54"/>
      <c r="BA33" s="54"/>
      <c r="BB33" s="54"/>
      <c r="BC33" s="54"/>
      <c r="BD33" s="37"/>
      <c r="BE33" s="54" t="s">
        <v>282</v>
      </c>
      <c r="BF33" s="54"/>
      <c r="BG33" s="54" t="s">
        <v>167</v>
      </c>
      <c r="BH33" s="54"/>
      <c r="BI33" s="54"/>
      <c r="BJ33" s="54"/>
      <c r="BK33" s="54"/>
      <c r="BL33" s="54"/>
      <c r="BM33" s="54"/>
      <c r="BN33" s="54"/>
      <c r="BO33" s="54"/>
      <c r="BP33" s="54"/>
      <c r="BQ33" s="54"/>
      <c r="BR33" s="54"/>
      <c r="BS33" s="54"/>
      <c r="BT33" s="54"/>
      <c r="BU33" s="54"/>
      <c r="BV33" s="37"/>
      <c r="BW33" s="37" t="s">
        <v>282</v>
      </c>
      <c r="BX33" s="37"/>
      <c r="BY33" s="54" t="s">
        <v>106</v>
      </c>
      <c r="BZ33" s="54"/>
      <c r="CA33" s="54"/>
      <c r="CB33" s="54"/>
      <c r="CC33" s="54"/>
      <c r="CD33" s="54"/>
      <c r="CE33" s="54"/>
      <c r="CF33" s="54"/>
      <c r="CG33" s="54"/>
      <c r="CH33" s="54"/>
      <c r="CI33" s="54"/>
      <c r="CJ33" s="54"/>
      <c r="CK33" s="54"/>
      <c r="CL33" s="54"/>
      <c r="CM33" s="54"/>
      <c r="CN33" s="54"/>
      <c r="CO33" s="37" t="s">
        <v>117</v>
      </c>
      <c r="CP33" s="37"/>
      <c r="CQ33" s="54" t="s">
        <v>284</v>
      </c>
      <c r="CR33" s="54"/>
      <c r="CS33" s="54"/>
      <c r="CT33" s="54"/>
      <c r="CU33" s="54"/>
      <c r="CV33" s="54"/>
      <c r="CW33" s="54"/>
      <c r="CX33" s="54"/>
      <c r="CY33" s="54"/>
      <c r="CZ33" s="54"/>
      <c r="DA33" s="54"/>
      <c r="DB33" s="54"/>
      <c r="DC33" s="54"/>
      <c r="DD33" s="54"/>
      <c r="DE33" s="54"/>
      <c r="DF33" s="54"/>
      <c r="DG33" s="253" t="s">
        <v>76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猪名川上流広域ごみ処理施設組合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川西市土地開発公社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用地先行取得事業特別会計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丹波少年自然の家事務組合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川西市まちづくり公社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兵庫県市町村退職手当組合</v>
      </c>
      <c r="BZ36" s="55"/>
      <c r="CA36" s="55"/>
      <c r="CB36" s="55"/>
      <c r="CC36" s="55"/>
      <c r="CD36" s="55"/>
      <c r="CE36" s="55"/>
      <c r="CF36" s="55"/>
      <c r="CG36" s="55"/>
      <c r="CH36" s="55"/>
      <c r="CI36" s="55"/>
      <c r="CJ36" s="55"/>
      <c r="CK36" s="55"/>
      <c r="CL36" s="55"/>
      <c r="CM36" s="55"/>
      <c r="CN36" s="2"/>
      <c r="CO36" s="38">
        <f t="shared" si="5"/>
        <v>16</v>
      </c>
      <c r="CP36" s="38"/>
      <c r="CQ36" s="55" t="str">
        <f>IF('各会計、関係団体の財政状況及び健全化判断比率'!BS9="","",'各会計、関係団体の財政状況及び健全化判断比率'!BS9)</f>
        <v>川西都市開発</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兵庫県後期高齢者医療広域連合（一般会計）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兵庫県後期高齢者医療広域連合（特別会計）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n5IozYzBJGvwPsqkGp60if3sjXxD+Xjp9CRzQZCXxa2eTw3CWxKHkW5WVypG5ikJbuK4JpkSWhZfF/+1iQTbA==" saltValue="u75hZhjS4FsFMvqfVccac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60" zoomScaleNormal="6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173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308</v>
      </c>
      <c r="AA4" s="139"/>
      <c r="AB4" s="139"/>
      <c r="AC4" s="144"/>
      <c r="AD4" s="182" t="s">
        <v>253</v>
      </c>
      <c r="AE4" s="139"/>
      <c r="AF4" s="139"/>
      <c r="AG4" s="139"/>
      <c r="AH4" s="139"/>
      <c r="AI4" s="139"/>
      <c r="AJ4" s="139"/>
      <c r="AK4" s="144"/>
      <c r="AL4" s="182" t="s">
        <v>308</v>
      </c>
      <c r="AM4" s="139"/>
      <c r="AN4" s="139"/>
      <c r="AO4" s="144"/>
      <c r="AP4" s="298" t="s">
        <v>138</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308</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19982377</v>
      </c>
      <c r="S5" s="276"/>
      <c r="T5" s="276"/>
      <c r="U5" s="276"/>
      <c r="V5" s="276"/>
      <c r="W5" s="276"/>
      <c r="X5" s="276"/>
      <c r="Y5" s="278"/>
      <c r="Z5" s="281">
        <v>32.299999999999997</v>
      </c>
      <c r="AA5" s="281"/>
      <c r="AB5" s="281"/>
      <c r="AC5" s="281"/>
      <c r="AD5" s="286">
        <v>18309291</v>
      </c>
      <c r="AE5" s="286"/>
      <c r="AF5" s="286"/>
      <c r="AG5" s="286"/>
      <c r="AH5" s="286"/>
      <c r="AI5" s="286"/>
      <c r="AJ5" s="286"/>
      <c r="AK5" s="286"/>
      <c r="AL5" s="291">
        <v>54.4</v>
      </c>
      <c r="AM5" s="293"/>
      <c r="AN5" s="293"/>
      <c r="AO5" s="295"/>
      <c r="AP5" s="260" t="s">
        <v>312</v>
      </c>
      <c r="AQ5" s="265"/>
      <c r="AR5" s="265"/>
      <c r="AS5" s="265"/>
      <c r="AT5" s="265"/>
      <c r="AU5" s="265"/>
      <c r="AV5" s="265"/>
      <c r="AW5" s="265"/>
      <c r="AX5" s="265"/>
      <c r="AY5" s="265"/>
      <c r="AZ5" s="265"/>
      <c r="BA5" s="265"/>
      <c r="BB5" s="265"/>
      <c r="BC5" s="265"/>
      <c r="BD5" s="265"/>
      <c r="BE5" s="265"/>
      <c r="BF5" s="268"/>
      <c r="BG5" s="274">
        <v>18308822</v>
      </c>
      <c r="BH5" s="217"/>
      <c r="BI5" s="217"/>
      <c r="BJ5" s="217"/>
      <c r="BK5" s="217"/>
      <c r="BL5" s="217"/>
      <c r="BM5" s="217"/>
      <c r="BN5" s="279"/>
      <c r="BO5" s="282">
        <v>91.6</v>
      </c>
      <c r="BP5" s="282"/>
      <c r="BQ5" s="282"/>
      <c r="BR5" s="282"/>
      <c r="BS5" s="287">
        <v>177839</v>
      </c>
      <c r="BT5" s="287"/>
      <c r="BU5" s="287"/>
      <c r="BV5" s="287"/>
      <c r="BW5" s="287"/>
      <c r="BX5" s="287"/>
      <c r="BY5" s="287"/>
      <c r="BZ5" s="287"/>
      <c r="CA5" s="287"/>
      <c r="CB5" s="325"/>
      <c r="CD5" s="182" t="s">
        <v>138</v>
      </c>
      <c r="CE5" s="139"/>
      <c r="CF5" s="139"/>
      <c r="CG5" s="139"/>
      <c r="CH5" s="139"/>
      <c r="CI5" s="139"/>
      <c r="CJ5" s="139"/>
      <c r="CK5" s="139"/>
      <c r="CL5" s="139"/>
      <c r="CM5" s="139"/>
      <c r="CN5" s="139"/>
      <c r="CO5" s="139"/>
      <c r="CP5" s="139"/>
      <c r="CQ5" s="144"/>
      <c r="CR5" s="182" t="s">
        <v>227</v>
      </c>
      <c r="CS5" s="139"/>
      <c r="CT5" s="139"/>
      <c r="CU5" s="139"/>
      <c r="CV5" s="139"/>
      <c r="CW5" s="139"/>
      <c r="CX5" s="139"/>
      <c r="CY5" s="144"/>
      <c r="CZ5" s="182" t="s">
        <v>308</v>
      </c>
      <c r="DA5" s="139"/>
      <c r="DB5" s="139"/>
      <c r="DC5" s="144"/>
      <c r="DD5" s="182" t="s">
        <v>315</v>
      </c>
      <c r="DE5" s="139"/>
      <c r="DF5" s="139"/>
      <c r="DG5" s="139"/>
      <c r="DH5" s="139"/>
      <c r="DI5" s="139"/>
      <c r="DJ5" s="139"/>
      <c r="DK5" s="139"/>
      <c r="DL5" s="139"/>
      <c r="DM5" s="139"/>
      <c r="DN5" s="139"/>
      <c r="DO5" s="139"/>
      <c r="DP5" s="144"/>
      <c r="DQ5" s="182" t="s">
        <v>317</v>
      </c>
      <c r="DR5" s="139"/>
      <c r="DS5" s="139"/>
      <c r="DT5" s="139"/>
      <c r="DU5" s="139"/>
      <c r="DV5" s="139"/>
      <c r="DW5" s="139"/>
      <c r="DX5" s="139"/>
      <c r="DY5" s="139"/>
      <c r="DZ5" s="139"/>
      <c r="EA5" s="139"/>
      <c r="EB5" s="139"/>
      <c r="EC5" s="144"/>
    </row>
    <row r="6" spans="2:143" ht="11.25" customHeight="1">
      <c r="B6" s="261" t="s">
        <v>318</v>
      </c>
      <c r="C6" s="1"/>
      <c r="D6" s="1"/>
      <c r="E6" s="1"/>
      <c r="F6" s="1"/>
      <c r="G6" s="1"/>
      <c r="H6" s="1"/>
      <c r="I6" s="1"/>
      <c r="J6" s="1"/>
      <c r="K6" s="1"/>
      <c r="L6" s="1"/>
      <c r="M6" s="1"/>
      <c r="N6" s="1"/>
      <c r="O6" s="1"/>
      <c r="P6" s="1"/>
      <c r="Q6" s="269"/>
      <c r="R6" s="274">
        <v>616975</v>
      </c>
      <c r="S6" s="217"/>
      <c r="T6" s="217"/>
      <c r="U6" s="217"/>
      <c r="V6" s="217"/>
      <c r="W6" s="217"/>
      <c r="X6" s="217"/>
      <c r="Y6" s="279"/>
      <c r="Z6" s="282">
        <v>1</v>
      </c>
      <c r="AA6" s="282"/>
      <c r="AB6" s="282"/>
      <c r="AC6" s="282"/>
      <c r="AD6" s="287">
        <v>616975</v>
      </c>
      <c r="AE6" s="287"/>
      <c r="AF6" s="287"/>
      <c r="AG6" s="287"/>
      <c r="AH6" s="287"/>
      <c r="AI6" s="287"/>
      <c r="AJ6" s="287"/>
      <c r="AK6" s="287"/>
      <c r="AL6" s="283">
        <v>1.8</v>
      </c>
      <c r="AM6" s="238"/>
      <c r="AN6" s="238"/>
      <c r="AO6" s="296"/>
      <c r="AP6" s="261" t="s">
        <v>103</v>
      </c>
      <c r="AQ6" s="1"/>
      <c r="AR6" s="1"/>
      <c r="AS6" s="1"/>
      <c r="AT6" s="1"/>
      <c r="AU6" s="1"/>
      <c r="AV6" s="1"/>
      <c r="AW6" s="1"/>
      <c r="AX6" s="1"/>
      <c r="AY6" s="1"/>
      <c r="AZ6" s="1"/>
      <c r="BA6" s="1"/>
      <c r="BB6" s="1"/>
      <c r="BC6" s="1"/>
      <c r="BD6" s="1"/>
      <c r="BE6" s="1"/>
      <c r="BF6" s="269"/>
      <c r="BG6" s="274">
        <v>18308822</v>
      </c>
      <c r="BH6" s="217"/>
      <c r="BI6" s="217"/>
      <c r="BJ6" s="217"/>
      <c r="BK6" s="217"/>
      <c r="BL6" s="217"/>
      <c r="BM6" s="217"/>
      <c r="BN6" s="279"/>
      <c r="BO6" s="282">
        <v>91.6</v>
      </c>
      <c r="BP6" s="282"/>
      <c r="BQ6" s="282"/>
      <c r="BR6" s="282"/>
      <c r="BS6" s="287">
        <v>177839</v>
      </c>
      <c r="BT6" s="287"/>
      <c r="BU6" s="287"/>
      <c r="BV6" s="287"/>
      <c r="BW6" s="287"/>
      <c r="BX6" s="287"/>
      <c r="BY6" s="287"/>
      <c r="BZ6" s="287"/>
      <c r="CA6" s="287"/>
      <c r="CB6" s="325"/>
      <c r="CD6" s="260" t="s">
        <v>319</v>
      </c>
      <c r="CE6" s="265"/>
      <c r="CF6" s="265"/>
      <c r="CG6" s="265"/>
      <c r="CH6" s="265"/>
      <c r="CI6" s="265"/>
      <c r="CJ6" s="265"/>
      <c r="CK6" s="265"/>
      <c r="CL6" s="265"/>
      <c r="CM6" s="265"/>
      <c r="CN6" s="265"/>
      <c r="CO6" s="265"/>
      <c r="CP6" s="265"/>
      <c r="CQ6" s="268"/>
      <c r="CR6" s="274">
        <v>391894</v>
      </c>
      <c r="CS6" s="217"/>
      <c r="CT6" s="217"/>
      <c r="CU6" s="217"/>
      <c r="CV6" s="217"/>
      <c r="CW6" s="217"/>
      <c r="CX6" s="217"/>
      <c r="CY6" s="279"/>
      <c r="CZ6" s="291">
        <v>0.6</v>
      </c>
      <c r="DA6" s="293"/>
      <c r="DB6" s="293"/>
      <c r="DC6" s="337"/>
      <c r="DD6" s="288" t="s">
        <v>199</v>
      </c>
      <c r="DE6" s="217"/>
      <c r="DF6" s="217"/>
      <c r="DG6" s="217"/>
      <c r="DH6" s="217"/>
      <c r="DI6" s="217"/>
      <c r="DJ6" s="217"/>
      <c r="DK6" s="217"/>
      <c r="DL6" s="217"/>
      <c r="DM6" s="217"/>
      <c r="DN6" s="217"/>
      <c r="DO6" s="217"/>
      <c r="DP6" s="279"/>
      <c r="DQ6" s="288">
        <v>391894</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12701</v>
      </c>
      <c r="S7" s="217"/>
      <c r="T7" s="217"/>
      <c r="U7" s="217"/>
      <c r="V7" s="217"/>
      <c r="W7" s="217"/>
      <c r="X7" s="217"/>
      <c r="Y7" s="279"/>
      <c r="Z7" s="282">
        <v>0</v>
      </c>
      <c r="AA7" s="282"/>
      <c r="AB7" s="282"/>
      <c r="AC7" s="282"/>
      <c r="AD7" s="287">
        <v>12701</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9874092</v>
      </c>
      <c r="BH7" s="217"/>
      <c r="BI7" s="217"/>
      <c r="BJ7" s="217"/>
      <c r="BK7" s="217"/>
      <c r="BL7" s="217"/>
      <c r="BM7" s="217"/>
      <c r="BN7" s="279"/>
      <c r="BO7" s="282">
        <v>49.4</v>
      </c>
      <c r="BP7" s="282"/>
      <c r="BQ7" s="282"/>
      <c r="BR7" s="282"/>
      <c r="BS7" s="287">
        <v>177839</v>
      </c>
      <c r="BT7" s="287"/>
      <c r="BU7" s="287"/>
      <c r="BV7" s="287"/>
      <c r="BW7" s="287"/>
      <c r="BX7" s="287"/>
      <c r="BY7" s="287"/>
      <c r="BZ7" s="287"/>
      <c r="CA7" s="287"/>
      <c r="CB7" s="325"/>
      <c r="CD7" s="261" t="s">
        <v>322</v>
      </c>
      <c r="CE7" s="1"/>
      <c r="CF7" s="1"/>
      <c r="CG7" s="1"/>
      <c r="CH7" s="1"/>
      <c r="CI7" s="1"/>
      <c r="CJ7" s="1"/>
      <c r="CK7" s="1"/>
      <c r="CL7" s="1"/>
      <c r="CM7" s="1"/>
      <c r="CN7" s="1"/>
      <c r="CO7" s="1"/>
      <c r="CP7" s="1"/>
      <c r="CQ7" s="269"/>
      <c r="CR7" s="274">
        <v>7453956</v>
      </c>
      <c r="CS7" s="217"/>
      <c r="CT7" s="217"/>
      <c r="CU7" s="217"/>
      <c r="CV7" s="217"/>
      <c r="CW7" s="217"/>
      <c r="CX7" s="217"/>
      <c r="CY7" s="279"/>
      <c r="CZ7" s="282">
        <v>12.1</v>
      </c>
      <c r="DA7" s="282"/>
      <c r="DB7" s="282"/>
      <c r="DC7" s="282"/>
      <c r="DD7" s="288">
        <v>648547</v>
      </c>
      <c r="DE7" s="217"/>
      <c r="DF7" s="217"/>
      <c r="DG7" s="217"/>
      <c r="DH7" s="217"/>
      <c r="DI7" s="217"/>
      <c r="DJ7" s="217"/>
      <c r="DK7" s="217"/>
      <c r="DL7" s="217"/>
      <c r="DM7" s="217"/>
      <c r="DN7" s="217"/>
      <c r="DO7" s="217"/>
      <c r="DP7" s="279"/>
      <c r="DQ7" s="288">
        <v>4114707</v>
      </c>
      <c r="DR7" s="217"/>
      <c r="DS7" s="217"/>
      <c r="DT7" s="217"/>
      <c r="DU7" s="217"/>
      <c r="DV7" s="217"/>
      <c r="DW7" s="217"/>
      <c r="DX7" s="217"/>
      <c r="DY7" s="217"/>
      <c r="DZ7" s="217"/>
      <c r="EA7" s="217"/>
      <c r="EB7" s="217"/>
      <c r="EC7" s="326"/>
    </row>
    <row r="8" spans="2:143" ht="11.25" customHeight="1">
      <c r="B8" s="261" t="s">
        <v>323</v>
      </c>
      <c r="C8" s="1"/>
      <c r="D8" s="1"/>
      <c r="E8" s="1"/>
      <c r="F8" s="1"/>
      <c r="G8" s="1"/>
      <c r="H8" s="1"/>
      <c r="I8" s="1"/>
      <c r="J8" s="1"/>
      <c r="K8" s="1"/>
      <c r="L8" s="1"/>
      <c r="M8" s="1"/>
      <c r="N8" s="1"/>
      <c r="O8" s="1"/>
      <c r="P8" s="1"/>
      <c r="Q8" s="269"/>
      <c r="R8" s="274">
        <v>232313</v>
      </c>
      <c r="S8" s="217"/>
      <c r="T8" s="217"/>
      <c r="U8" s="217"/>
      <c r="V8" s="217"/>
      <c r="W8" s="217"/>
      <c r="X8" s="217"/>
      <c r="Y8" s="279"/>
      <c r="Z8" s="282">
        <v>0.4</v>
      </c>
      <c r="AA8" s="282"/>
      <c r="AB8" s="282"/>
      <c r="AC8" s="282"/>
      <c r="AD8" s="287">
        <v>232313</v>
      </c>
      <c r="AE8" s="287"/>
      <c r="AF8" s="287"/>
      <c r="AG8" s="287"/>
      <c r="AH8" s="287"/>
      <c r="AI8" s="287"/>
      <c r="AJ8" s="287"/>
      <c r="AK8" s="287"/>
      <c r="AL8" s="283">
        <v>0.7</v>
      </c>
      <c r="AM8" s="238"/>
      <c r="AN8" s="238"/>
      <c r="AO8" s="296"/>
      <c r="AP8" s="261" t="s">
        <v>120</v>
      </c>
      <c r="AQ8" s="1"/>
      <c r="AR8" s="1"/>
      <c r="AS8" s="1"/>
      <c r="AT8" s="1"/>
      <c r="AU8" s="1"/>
      <c r="AV8" s="1"/>
      <c r="AW8" s="1"/>
      <c r="AX8" s="1"/>
      <c r="AY8" s="1"/>
      <c r="AZ8" s="1"/>
      <c r="BA8" s="1"/>
      <c r="BB8" s="1"/>
      <c r="BC8" s="1"/>
      <c r="BD8" s="1"/>
      <c r="BE8" s="1"/>
      <c r="BF8" s="269"/>
      <c r="BG8" s="274">
        <v>260435</v>
      </c>
      <c r="BH8" s="217"/>
      <c r="BI8" s="217"/>
      <c r="BJ8" s="217"/>
      <c r="BK8" s="217"/>
      <c r="BL8" s="217"/>
      <c r="BM8" s="217"/>
      <c r="BN8" s="279"/>
      <c r="BO8" s="282">
        <v>1.3</v>
      </c>
      <c r="BP8" s="282"/>
      <c r="BQ8" s="282"/>
      <c r="BR8" s="282"/>
      <c r="BS8" s="287" t="s">
        <v>199</v>
      </c>
      <c r="BT8" s="287"/>
      <c r="BU8" s="287"/>
      <c r="BV8" s="287"/>
      <c r="BW8" s="287"/>
      <c r="BX8" s="287"/>
      <c r="BY8" s="287"/>
      <c r="BZ8" s="287"/>
      <c r="CA8" s="287"/>
      <c r="CB8" s="325"/>
      <c r="CD8" s="261" t="s">
        <v>325</v>
      </c>
      <c r="CE8" s="1"/>
      <c r="CF8" s="1"/>
      <c r="CG8" s="1"/>
      <c r="CH8" s="1"/>
      <c r="CI8" s="1"/>
      <c r="CJ8" s="1"/>
      <c r="CK8" s="1"/>
      <c r="CL8" s="1"/>
      <c r="CM8" s="1"/>
      <c r="CN8" s="1"/>
      <c r="CO8" s="1"/>
      <c r="CP8" s="1"/>
      <c r="CQ8" s="269"/>
      <c r="CR8" s="274">
        <v>27037927</v>
      </c>
      <c r="CS8" s="217"/>
      <c r="CT8" s="217"/>
      <c r="CU8" s="217"/>
      <c r="CV8" s="217"/>
      <c r="CW8" s="217"/>
      <c r="CX8" s="217"/>
      <c r="CY8" s="279"/>
      <c r="CZ8" s="282">
        <v>43.9</v>
      </c>
      <c r="DA8" s="282"/>
      <c r="DB8" s="282"/>
      <c r="DC8" s="282"/>
      <c r="DD8" s="288">
        <v>136911</v>
      </c>
      <c r="DE8" s="217"/>
      <c r="DF8" s="217"/>
      <c r="DG8" s="217"/>
      <c r="DH8" s="217"/>
      <c r="DI8" s="217"/>
      <c r="DJ8" s="217"/>
      <c r="DK8" s="217"/>
      <c r="DL8" s="217"/>
      <c r="DM8" s="217"/>
      <c r="DN8" s="217"/>
      <c r="DO8" s="217"/>
      <c r="DP8" s="279"/>
      <c r="DQ8" s="288">
        <v>14845544</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247216</v>
      </c>
      <c r="S9" s="217"/>
      <c r="T9" s="217"/>
      <c r="U9" s="217"/>
      <c r="V9" s="217"/>
      <c r="W9" s="217"/>
      <c r="X9" s="217"/>
      <c r="Y9" s="279"/>
      <c r="Z9" s="282">
        <v>0.4</v>
      </c>
      <c r="AA9" s="282"/>
      <c r="AB9" s="282"/>
      <c r="AC9" s="282"/>
      <c r="AD9" s="287">
        <v>247216</v>
      </c>
      <c r="AE9" s="287"/>
      <c r="AF9" s="287"/>
      <c r="AG9" s="287"/>
      <c r="AH9" s="287"/>
      <c r="AI9" s="287"/>
      <c r="AJ9" s="287"/>
      <c r="AK9" s="287"/>
      <c r="AL9" s="283">
        <v>0.7</v>
      </c>
      <c r="AM9" s="238"/>
      <c r="AN9" s="238"/>
      <c r="AO9" s="296"/>
      <c r="AP9" s="261" t="s">
        <v>328</v>
      </c>
      <c r="AQ9" s="1"/>
      <c r="AR9" s="1"/>
      <c r="AS9" s="1"/>
      <c r="AT9" s="1"/>
      <c r="AU9" s="1"/>
      <c r="AV9" s="1"/>
      <c r="AW9" s="1"/>
      <c r="AX9" s="1"/>
      <c r="AY9" s="1"/>
      <c r="AZ9" s="1"/>
      <c r="BA9" s="1"/>
      <c r="BB9" s="1"/>
      <c r="BC9" s="1"/>
      <c r="BD9" s="1"/>
      <c r="BE9" s="1"/>
      <c r="BF9" s="269"/>
      <c r="BG9" s="274">
        <v>8816827</v>
      </c>
      <c r="BH9" s="217"/>
      <c r="BI9" s="217"/>
      <c r="BJ9" s="217"/>
      <c r="BK9" s="217"/>
      <c r="BL9" s="217"/>
      <c r="BM9" s="217"/>
      <c r="BN9" s="279"/>
      <c r="BO9" s="282">
        <v>44.1</v>
      </c>
      <c r="BP9" s="282"/>
      <c r="BQ9" s="282"/>
      <c r="BR9" s="282"/>
      <c r="BS9" s="287" t="s">
        <v>199</v>
      </c>
      <c r="BT9" s="287"/>
      <c r="BU9" s="287"/>
      <c r="BV9" s="287"/>
      <c r="BW9" s="287"/>
      <c r="BX9" s="287"/>
      <c r="BY9" s="287"/>
      <c r="BZ9" s="287"/>
      <c r="CA9" s="287"/>
      <c r="CB9" s="325"/>
      <c r="CD9" s="261" t="s">
        <v>330</v>
      </c>
      <c r="CE9" s="1"/>
      <c r="CF9" s="1"/>
      <c r="CG9" s="1"/>
      <c r="CH9" s="1"/>
      <c r="CI9" s="1"/>
      <c r="CJ9" s="1"/>
      <c r="CK9" s="1"/>
      <c r="CL9" s="1"/>
      <c r="CM9" s="1"/>
      <c r="CN9" s="1"/>
      <c r="CO9" s="1"/>
      <c r="CP9" s="1"/>
      <c r="CQ9" s="269"/>
      <c r="CR9" s="274">
        <v>6526110</v>
      </c>
      <c r="CS9" s="217"/>
      <c r="CT9" s="217"/>
      <c r="CU9" s="217"/>
      <c r="CV9" s="217"/>
      <c r="CW9" s="217"/>
      <c r="CX9" s="217"/>
      <c r="CY9" s="279"/>
      <c r="CZ9" s="282">
        <v>10.6</v>
      </c>
      <c r="DA9" s="282"/>
      <c r="DB9" s="282"/>
      <c r="DC9" s="282"/>
      <c r="DD9" s="288">
        <v>265942</v>
      </c>
      <c r="DE9" s="217"/>
      <c r="DF9" s="217"/>
      <c r="DG9" s="217"/>
      <c r="DH9" s="217"/>
      <c r="DI9" s="217"/>
      <c r="DJ9" s="217"/>
      <c r="DK9" s="217"/>
      <c r="DL9" s="217"/>
      <c r="DM9" s="217"/>
      <c r="DN9" s="217"/>
      <c r="DO9" s="217"/>
      <c r="DP9" s="279"/>
      <c r="DQ9" s="288">
        <v>5100311</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363846</v>
      </c>
      <c r="BH10" s="217"/>
      <c r="BI10" s="217"/>
      <c r="BJ10" s="217"/>
      <c r="BK10" s="217"/>
      <c r="BL10" s="217"/>
      <c r="BM10" s="217"/>
      <c r="BN10" s="279"/>
      <c r="BO10" s="282">
        <v>1.8</v>
      </c>
      <c r="BP10" s="282"/>
      <c r="BQ10" s="282"/>
      <c r="BR10" s="282"/>
      <c r="BS10" s="287">
        <v>61230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69773</v>
      </c>
      <c r="CS10" s="217"/>
      <c r="CT10" s="217"/>
      <c r="CU10" s="217"/>
      <c r="CV10" s="217"/>
      <c r="CW10" s="217"/>
      <c r="CX10" s="217"/>
      <c r="CY10" s="279"/>
      <c r="CZ10" s="282">
        <v>0.1</v>
      </c>
      <c r="DA10" s="282"/>
      <c r="DB10" s="282"/>
      <c r="DC10" s="282"/>
      <c r="DD10" s="288" t="s">
        <v>199</v>
      </c>
      <c r="DE10" s="217"/>
      <c r="DF10" s="217"/>
      <c r="DG10" s="217"/>
      <c r="DH10" s="217"/>
      <c r="DI10" s="217"/>
      <c r="DJ10" s="217"/>
      <c r="DK10" s="217"/>
      <c r="DL10" s="217"/>
      <c r="DM10" s="217"/>
      <c r="DN10" s="217"/>
      <c r="DO10" s="217"/>
      <c r="DP10" s="279"/>
      <c r="DQ10" s="288">
        <v>60399</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3263525</v>
      </c>
      <c r="S11" s="217"/>
      <c r="T11" s="217"/>
      <c r="U11" s="217"/>
      <c r="V11" s="217"/>
      <c r="W11" s="217"/>
      <c r="X11" s="217"/>
      <c r="Y11" s="279"/>
      <c r="Z11" s="283">
        <v>5.3</v>
      </c>
      <c r="AA11" s="238"/>
      <c r="AB11" s="238"/>
      <c r="AC11" s="285"/>
      <c r="AD11" s="288">
        <v>3263525</v>
      </c>
      <c r="AE11" s="217"/>
      <c r="AF11" s="217"/>
      <c r="AG11" s="217"/>
      <c r="AH11" s="217"/>
      <c r="AI11" s="217"/>
      <c r="AJ11" s="217"/>
      <c r="AK11" s="279"/>
      <c r="AL11" s="283">
        <v>9.6999999999999993</v>
      </c>
      <c r="AM11" s="238"/>
      <c r="AN11" s="238"/>
      <c r="AO11" s="296"/>
      <c r="AP11" s="261" t="s">
        <v>332</v>
      </c>
      <c r="AQ11" s="1"/>
      <c r="AR11" s="1"/>
      <c r="AS11" s="1"/>
      <c r="AT11" s="1"/>
      <c r="AU11" s="1"/>
      <c r="AV11" s="1"/>
      <c r="AW11" s="1"/>
      <c r="AX11" s="1"/>
      <c r="AY11" s="1"/>
      <c r="AZ11" s="1"/>
      <c r="BA11" s="1"/>
      <c r="BB11" s="1"/>
      <c r="BC11" s="1"/>
      <c r="BD11" s="1"/>
      <c r="BE11" s="1"/>
      <c r="BF11" s="269"/>
      <c r="BG11" s="274">
        <v>432984</v>
      </c>
      <c r="BH11" s="217"/>
      <c r="BI11" s="217"/>
      <c r="BJ11" s="217"/>
      <c r="BK11" s="217"/>
      <c r="BL11" s="217"/>
      <c r="BM11" s="217"/>
      <c r="BN11" s="279"/>
      <c r="BO11" s="282">
        <v>2.2000000000000002</v>
      </c>
      <c r="BP11" s="282"/>
      <c r="BQ11" s="282"/>
      <c r="BR11" s="282"/>
      <c r="BS11" s="287">
        <v>116609</v>
      </c>
      <c r="BT11" s="287"/>
      <c r="BU11" s="287"/>
      <c r="BV11" s="287"/>
      <c r="BW11" s="287"/>
      <c r="BX11" s="287"/>
      <c r="BY11" s="287"/>
      <c r="BZ11" s="287"/>
      <c r="CA11" s="287"/>
      <c r="CB11" s="325"/>
      <c r="CD11" s="261" t="s">
        <v>335</v>
      </c>
      <c r="CE11" s="1"/>
      <c r="CF11" s="1"/>
      <c r="CG11" s="1"/>
      <c r="CH11" s="1"/>
      <c r="CI11" s="1"/>
      <c r="CJ11" s="1"/>
      <c r="CK11" s="1"/>
      <c r="CL11" s="1"/>
      <c r="CM11" s="1"/>
      <c r="CN11" s="1"/>
      <c r="CO11" s="1"/>
      <c r="CP11" s="1"/>
      <c r="CQ11" s="269"/>
      <c r="CR11" s="274">
        <v>142376</v>
      </c>
      <c r="CS11" s="217"/>
      <c r="CT11" s="217"/>
      <c r="CU11" s="217"/>
      <c r="CV11" s="217"/>
      <c r="CW11" s="217"/>
      <c r="CX11" s="217"/>
      <c r="CY11" s="279"/>
      <c r="CZ11" s="282">
        <v>0.2</v>
      </c>
      <c r="DA11" s="282"/>
      <c r="DB11" s="282"/>
      <c r="DC11" s="282"/>
      <c r="DD11" s="288">
        <v>24177</v>
      </c>
      <c r="DE11" s="217"/>
      <c r="DF11" s="217"/>
      <c r="DG11" s="217"/>
      <c r="DH11" s="217"/>
      <c r="DI11" s="217"/>
      <c r="DJ11" s="217"/>
      <c r="DK11" s="217"/>
      <c r="DL11" s="217"/>
      <c r="DM11" s="217"/>
      <c r="DN11" s="217"/>
      <c r="DO11" s="217"/>
      <c r="DP11" s="279"/>
      <c r="DQ11" s="288">
        <v>88099</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111173</v>
      </c>
      <c r="S12" s="217"/>
      <c r="T12" s="217"/>
      <c r="U12" s="217"/>
      <c r="V12" s="217"/>
      <c r="W12" s="217"/>
      <c r="X12" s="217"/>
      <c r="Y12" s="279"/>
      <c r="Z12" s="282">
        <v>0.2</v>
      </c>
      <c r="AA12" s="282"/>
      <c r="AB12" s="282"/>
      <c r="AC12" s="282"/>
      <c r="AD12" s="287">
        <v>111173</v>
      </c>
      <c r="AE12" s="287"/>
      <c r="AF12" s="287"/>
      <c r="AG12" s="287"/>
      <c r="AH12" s="287"/>
      <c r="AI12" s="287"/>
      <c r="AJ12" s="287"/>
      <c r="AK12" s="287"/>
      <c r="AL12" s="283">
        <v>0.3</v>
      </c>
      <c r="AM12" s="238"/>
      <c r="AN12" s="238"/>
      <c r="AO12" s="296"/>
      <c r="AP12" s="261" t="s">
        <v>336</v>
      </c>
      <c r="AQ12" s="1"/>
      <c r="AR12" s="1"/>
      <c r="AS12" s="1"/>
      <c r="AT12" s="1"/>
      <c r="AU12" s="1"/>
      <c r="AV12" s="1"/>
      <c r="AW12" s="1"/>
      <c r="AX12" s="1"/>
      <c r="AY12" s="1"/>
      <c r="AZ12" s="1"/>
      <c r="BA12" s="1"/>
      <c r="BB12" s="1"/>
      <c r="BC12" s="1"/>
      <c r="BD12" s="1"/>
      <c r="BE12" s="1"/>
      <c r="BF12" s="269"/>
      <c r="BG12" s="274">
        <v>7497255</v>
      </c>
      <c r="BH12" s="217"/>
      <c r="BI12" s="217"/>
      <c r="BJ12" s="217"/>
      <c r="BK12" s="217"/>
      <c r="BL12" s="217"/>
      <c r="BM12" s="217"/>
      <c r="BN12" s="279"/>
      <c r="BO12" s="282">
        <v>37.5</v>
      </c>
      <c r="BP12" s="282"/>
      <c r="BQ12" s="282"/>
      <c r="BR12" s="282"/>
      <c r="BS12" s="287" t="s">
        <v>199</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702017</v>
      </c>
      <c r="CS12" s="217"/>
      <c r="CT12" s="217"/>
      <c r="CU12" s="217"/>
      <c r="CV12" s="217"/>
      <c r="CW12" s="217"/>
      <c r="CX12" s="217"/>
      <c r="CY12" s="279"/>
      <c r="CZ12" s="282">
        <v>1.1000000000000001</v>
      </c>
      <c r="DA12" s="282"/>
      <c r="DB12" s="282"/>
      <c r="DC12" s="282"/>
      <c r="DD12" s="288">
        <v>168421</v>
      </c>
      <c r="DE12" s="217"/>
      <c r="DF12" s="217"/>
      <c r="DG12" s="217"/>
      <c r="DH12" s="217"/>
      <c r="DI12" s="217"/>
      <c r="DJ12" s="217"/>
      <c r="DK12" s="217"/>
      <c r="DL12" s="217"/>
      <c r="DM12" s="217"/>
      <c r="DN12" s="217"/>
      <c r="DO12" s="217"/>
      <c r="DP12" s="279"/>
      <c r="DQ12" s="288">
        <v>516143</v>
      </c>
      <c r="DR12" s="217"/>
      <c r="DS12" s="217"/>
      <c r="DT12" s="217"/>
      <c r="DU12" s="217"/>
      <c r="DV12" s="217"/>
      <c r="DW12" s="217"/>
      <c r="DX12" s="217"/>
      <c r="DY12" s="217"/>
      <c r="DZ12" s="217"/>
      <c r="EA12" s="217"/>
      <c r="EB12" s="217"/>
      <c r="EC12" s="326"/>
    </row>
    <row r="13" spans="2:143" ht="11.25" customHeight="1">
      <c r="B13" s="261" t="s">
        <v>337</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338</v>
      </c>
      <c r="AQ13" s="1"/>
      <c r="AR13" s="1"/>
      <c r="AS13" s="1"/>
      <c r="AT13" s="1"/>
      <c r="AU13" s="1"/>
      <c r="AV13" s="1"/>
      <c r="AW13" s="1"/>
      <c r="AX13" s="1"/>
      <c r="AY13" s="1"/>
      <c r="AZ13" s="1"/>
      <c r="BA13" s="1"/>
      <c r="BB13" s="1"/>
      <c r="BC13" s="1"/>
      <c r="BD13" s="1"/>
      <c r="BE13" s="1"/>
      <c r="BF13" s="269"/>
      <c r="BG13" s="274">
        <v>7447044</v>
      </c>
      <c r="BH13" s="217"/>
      <c r="BI13" s="217"/>
      <c r="BJ13" s="217"/>
      <c r="BK13" s="217"/>
      <c r="BL13" s="217"/>
      <c r="BM13" s="217"/>
      <c r="BN13" s="279"/>
      <c r="BO13" s="282">
        <v>37.299999999999997</v>
      </c>
      <c r="BP13" s="282"/>
      <c r="BQ13" s="282"/>
      <c r="BR13" s="282"/>
      <c r="BS13" s="287" t="s">
        <v>199</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4742368</v>
      </c>
      <c r="CS13" s="217"/>
      <c r="CT13" s="217"/>
      <c r="CU13" s="217"/>
      <c r="CV13" s="217"/>
      <c r="CW13" s="217"/>
      <c r="CX13" s="217"/>
      <c r="CY13" s="279"/>
      <c r="CZ13" s="282">
        <v>7.7</v>
      </c>
      <c r="DA13" s="282"/>
      <c r="DB13" s="282"/>
      <c r="DC13" s="282"/>
      <c r="DD13" s="288">
        <v>1541942</v>
      </c>
      <c r="DE13" s="217"/>
      <c r="DF13" s="217"/>
      <c r="DG13" s="217"/>
      <c r="DH13" s="217"/>
      <c r="DI13" s="217"/>
      <c r="DJ13" s="217"/>
      <c r="DK13" s="217"/>
      <c r="DL13" s="217"/>
      <c r="DM13" s="217"/>
      <c r="DN13" s="217"/>
      <c r="DO13" s="217"/>
      <c r="DP13" s="279"/>
      <c r="DQ13" s="288">
        <v>3166002</v>
      </c>
      <c r="DR13" s="217"/>
      <c r="DS13" s="217"/>
      <c r="DT13" s="217"/>
      <c r="DU13" s="217"/>
      <c r="DV13" s="217"/>
      <c r="DW13" s="217"/>
      <c r="DX13" s="217"/>
      <c r="DY13" s="217"/>
      <c r="DZ13" s="217"/>
      <c r="EA13" s="217"/>
      <c r="EB13" s="217"/>
      <c r="EC13" s="326"/>
    </row>
    <row r="14" spans="2:143" ht="11.25" customHeight="1">
      <c r="B14" s="261" t="s">
        <v>341</v>
      </c>
      <c r="C14" s="1"/>
      <c r="D14" s="1"/>
      <c r="E14" s="1"/>
      <c r="F14" s="1"/>
      <c r="G14" s="1"/>
      <c r="H14" s="1"/>
      <c r="I14" s="1"/>
      <c r="J14" s="1"/>
      <c r="K14" s="1"/>
      <c r="L14" s="1"/>
      <c r="M14" s="1"/>
      <c r="N14" s="1"/>
      <c r="O14" s="1"/>
      <c r="P14" s="1"/>
      <c r="Q14" s="269"/>
      <c r="R14" s="274">
        <v>3265</v>
      </c>
      <c r="S14" s="217"/>
      <c r="T14" s="217"/>
      <c r="U14" s="217"/>
      <c r="V14" s="217"/>
      <c r="W14" s="217"/>
      <c r="X14" s="217"/>
      <c r="Y14" s="279"/>
      <c r="Z14" s="282">
        <v>0</v>
      </c>
      <c r="AA14" s="282"/>
      <c r="AB14" s="282"/>
      <c r="AC14" s="282"/>
      <c r="AD14" s="287">
        <v>3265</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240375</v>
      </c>
      <c r="BH14" s="217"/>
      <c r="BI14" s="217"/>
      <c r="BJ14" s="217"/>
      <c r="BK14" s="217"/>
      <c r="BL14" s="217"/>
      <c r="BM14" s="217"/>
      <c r="BN14" s="279"/>
      <c r="BO14" s="282">
        <v>1.2</v>
      </c>
      <c r="BP14" s="282"/>
      <c r="BQ14" s="282"/>
      <c r="BR14" s="282"/>
      <c r="BS14" s="287" t="s">
        <v>199</v>
      </c>
      <c r="BT14" s="287"/>
      <c r="BU14" s="287"/>
      <c r="BV14" s="287"/>
      <c r="BW14" s="287"/>
      <c r="BX14" s="287"/>
      <c r="BY14" s="287"/>
      <c r="BZ14" s="287"/>
      <c r="CA14" s="287"/>
      <c r="CB14" s="325"/>
      <c r="CD14" s="261" t="s">
        <v>60</v>
      </c>
      <c r="CE14" s="1"/>
      <c r="CF14" s="1"/>
      <c r="CG14" s="1"/>
      <c r="CH14" s="1"/>
      <c r="CI14" s="1"/>
      <c r="CJ14" s="1"/>
      <c r="CK14" s="1"/>
      <c r="CL14" s="1"/>
      <c r="CM14" s="1"/>
      <c r="CN14" s="1"/>
      <c r="CO14" s="1"/>
      <c r="CP14" s="1"/>
      <c r="CQ14" s="269"/>
      <c r="CR14" s="274">
        <v>1738200</v>
      </c>
      <c r="CS14" s="217"/>
      <c r="CT14" s="217"/>
      <c r="CU14" s="217"/>
      <c r="CV14" s="217"/>
      <c r="CW14" s="217"/>
      <c r="CX14" s="217"/>
      <c r="CY14" s="279"/>
      <c r="CZ14" s="282">
        <v>2.8</v>
      </c>
      <c r="DA14" s="282"/>
      <c r="DB14" s="282"/>
      <c r="DC14" s="282"/>
      <c r="DD14" s="288">
        <v>179531</v>
      </c>
      <c r="DE14" s="217"/>
      <c r="DF14" s="217"/>
      <c r="DG14" s="217"/>
      <c r="DH14" s="217"/>
      <c r="DI14" s="217"/>
      <c r="DJ14" s="217"/>
      <c r="DK14" s="217"/>
      <c r="DL14" s="217"/>
      <c r="DM14" s="217"/>
      <c r="DN14" s="217"/>
      <c r="DO14" s="217"/>
      <c r="DP14" s="279"/>
      <c r="DQ14" s="288">
        <v>1543558</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343</v>
      </c>
      <c r="AQ15" s="1"/>
      <c r="AR15" s="1"/>
      <c r="AS15" s="1"/>
      <c r="AT15" s="1"/>
      <c r="AU15" s="1"/>
      <c r="AV15" s="1"/>
      <c r="AW15" s="1"/>
      <c r="AX15" s="1"/>
      <c r="AY15" s="1"/>
      <c r="AZ15" s="1"/>
      <c r="BA15" s="1"/>
      <c r="BB15" s="1"/>
      <c r="BC15" s="1"/>
      <c r="BD15" s="1"/>
      <c r="BE15" s="1"/>
      <c r="BF15" s="269"/>
      <c r="BG15" s="274">
        <v>697100</v>
      </c>
      <c r="BH15" s="217"/>
      <c r="BI15" s="217"/>
      <c r="BJ15" s="217"/>
      <c r="BK15" s="217"/>
      <c r="BL15" s="217"/>
      <c r="BM15" s="217"/>
      <c r="BN15" s="279"/>
      <c r="BO15" s="282">
        <v>3.5</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6646663</v>
      </c>
      <c r="CS15" s="217"/>
      <c r="CT15" s="217"/>
      <c r="CU15" s="217"/>
      <c r="CV15" s="217"/>
      <c r="CW15" s="217"/>
      <c r="CX15" s="217"/>
      <c r="CY15" s="279"/>
      <c r="CZ15" s="282">
        <v>10.8</v>
      </c>
      <c r="DA15" s="282"/>
      <c r="DB15" s="282"/>
      <c r="DC15" s="282"/>
      <c r="DD15" s="288">
        <v>637867</v>
      </c>
      <c r="DE15" s="217"/>
      <c r="DF15" s="217"/>
      <c r="DG15" s="217"/>
      <c r="DH15" s="217"/>
      <c r="DI15" s="217"/>
      <c r="DJ15" s="217"/>
      <c r="DK15" s="217"/>
      <c r="DL15" s="217"/>
      <c r="DM15" s="217"/>
      <c r="DN15" s="217"/>
      <c r="DO15" s="217"/>
      <c r="DP15" s="279"/>
      <c r="DQ15" s="288">
        <v>4714161</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59442</v>
      </c>
      <c r="S16" s="217"/>
      <c r="T16" s="217"/>
      <c r="U16" s="217"/>
      <c r="V16" s="217"/>
      <c r="W16" s="217"/>
      <c r="X16" s="217"/>
      <c r="Y16" s="279"/>
      <c r="Z16" s="282">
        <v>0.1</v>
      </c>
      <c r="AA16" s="282"/>
      <c r="AB16" s="282"/>
      <c r="AC16" s="282"/>
      <c r="AD16" s="287">
        <v>59442</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208526</v>
      </c>
      <c r="S17" s="217"/>
      <c r="T17" s="217"/>
      <c r="U17" s="217"/>
      <c r="V17" s="217"/>
      <c r="W17" s="217"/>
      <c r="X17" s="217"/>
      <c r="Y17" s="279"/>
      <c r="Z17" s="282">
        <v>0.3</v>
      </c>
      <c r="AA17" s="282"/>
      <c r="AB17" s="282"/>
      <c r="AC17" s="282"/>
      <c r="AD17" s="287">
        <v>208526</v>
      </c>
      <c r="AE17" s="287"/>
      <c r="AF17" s="287"/>
      <c r="AG17" s="287"/>
      <c r="AH17" s="287"/>
      <c r="AI17" s="287"/>
      <c r="AJ17" s="287"/>
      <c r="AK17" s="287"/>
      <c r="AL17" s="283">
        <v>0.6</v>
      </c>
      <c r="AM17" s="238"/>
      <c r="AN17" s="238"/>
      <c r="AO17" s="296"/>
      <c r="AP17" s="261" t="s">
        <v>350</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353</v>
      </c>
      <c r="CE17" s="1"/>
      <c r="CF17" s="1"/>
      <c r="CG17" s="1"/>
      <c r="CH17" s="1"/>
      <c r="CI17" s="1"/>
      <c r="CJ17" s="1"/>
      <c r="CK17" s="1"/>
      <c r="CL17" s="1"/>
      <c r="CM17" s="1"/>
      <c r="CN17" s="1"/>
      <c r="CO17" s="1"/>
      <c r="CP17" s="1"/>
      <c r="CQ17" s="269"/>
      <c r="CR17" s="274">
        <v>6134233</v>
      </c>
      <c r="CS17" s="217"/>
      <c r="CT17" s="217"/>
      <c r="CU17" s="217"/>
      <c r="CV17" s="217"/>
      <c r="CW17" s="217"/>
      <c r="CX17" s="217"/>
      <c r="CY17" s="279"/>
      <c r="CZ17" s="282">
        <v>10</v>
      </c>
      <c r="DA17" s="282"/>
      <c r="DB17" s="282"/>
      <c r="DC17" s="282"/>
      <c r="DD17" s="288" t="s">
        <v>199</v>
      </c>
      <c r="DE17" s="217"/>
      <c r="DF17" s="217"/>
      <c r="DG17" s="217"/>
      <c r="DH17" s="217"/>
      <c r="DI17" s="217"/>
      <c r="DJ17" s="217"/>
      <c r="DK17" s="217"/>
      <c r="DL17" s="217"/>
      <c r="DM17" s="217"/>
      <c r="DN17" s="217"/>
      <c r="DO17" s="217"/>
      <c r="DP17" s="279"/>
      <c r="DQ17" s="288">
        <v>6010077</v>
      </c>
      <c r="DR17" s="217"/>
      <c r="DS17" s="217"/>
      <c r="DT17" s="217"/>
      <c r="DU17" s="217"/>
      <c r="DV17" s="217"/>
      <c r="DW17" s="217"/>
      <c r="DX17" s="217"/>
      <c r="DY17" s="217"/>
      <c r="DZ17" s="217"/>
      <c r="EA17" s="217"/>
      <c r="EB17" s="217"/>
      <c r="EC17" s="326"/>
    </row>
    <row r="18" spans="2:133" ht="11.25" customHeight="1">
      <c r="B18" s="261" t="s">
        <v>354</v>
      </c>
      <c r="C18" s="1"/>
      <c r="D18" s="1"/>
      <c r="E18" s="1"/>
      <c r="F18" s="1"/>
      <c r="G18" s="1"/>
      <c r="H18" s="1"/>
      <c r="I18" s="1"/>
      <c r="J18" s="1"/>
      <c r="K18" s="1"/>
      <c r="L18" s="1"/>
      <c r="M18" s="1"/>
      <c r="N18" s="1"/>
      <c r="O18" s="1"/>
      <c r="P18" s="1"/>
      <c r="Q18" s="269"/>
      <c r="R18" s="274">
        <v>180416</v>
      </c>
      <c r="S18" s="217"/>
      <c r="T18" s="217"/>
      <c r="U18" s="217"/>
      <c r="V18" s="217"/>
      <c r="W18" s="217"/>
      <c r="X18" s="217"/>
      <c r="Y18" s="279"/>
      <c r="Z18" s="282">
        <v>0.3</v>
      </c>
      <c r="AA18" s="282"/>
      <c r="AB18" s="282"/>
      <c r="AC18" s="282"/>
      <c r="AD18" s="287">
        <v>180416</v>
      </c>
      <c r="AE18" s="287"/>
      <c r="AF18" s="287"/>
      <c r="AG18" s="287"/>
      <c r="AH18" s="287"/>
      <c r="AI18" s="287"/>
      <c r="AJ18" s="287"/>
      <c r="AK18" s="287"/>
      <c r="AL18" s="283">
        <v>0.5</v>
      </c>
      <c r="AM18" s="238"/>
      <c r="AN18" s="238"/>
      <c r="AO18" s="296"/>
      <c r="AP18" s="261" t="s">
        <v>97</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355</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176187</v>
      </c>
      <c r="S19" s="217"/>
      <c r="T19" s="217"/>
      <c r="U19" s="217"/>
      <c r="V19" s="217"/>
      <c r="W19" s="217"/>
      <c r="X19" s="217"/>
      <c r="Y19" s="279"/>
      <c r="Z19" s="282">
        <v>0.3</v>
      </c>
      <c r="AA19" s="282"/>
      <c r="AB19" s="282"/>
      <c r="AC19" s="282"/>
      <c r="AD19" s="287">
        <v>176187</v>
      </c>
      <c r="AE19" s="287"/>
      <c r="AF19" s="287"/>
      <c r="AG19" s="287"/>
      <c r="AH19" s="287"/>
      <c r="AI19" s="287"/>
      <c r="AJ19" s="287"/>
      <c r="AK19" s="287"/>
      <c r="AL19" s="283">
        <v>0.5</v>
      </c>
      <c r="AM19" s="238"/>
      <c r="AN19" s="238"/>
      <c r="AO19" s="296"/>
      <c r="AP19" s="261" t="s">
        <v>250</v>
      </c>
      <c r="AQ19" s="1"/>
      <c r="AR19" s="1"/>
      <c r="AS19" s="1"/>
      <c r="AT19" s="1"/>
      <c r="AU19" s="1"/>
      <c r="AV19" s="1"/>
      <c r="AW19" s="1"/>
      <c r="AX19" s="1"/>
      <c r="AY19" s="1"/>
      <c r="AZ19" s="1"/>
      <c r="BA19" s="1"/>
      <c r="BB19" s="1"/>
      <c r="BC19" s="1"/>
      <c r="BD19" s="1"/>
      <c r="BE19" s="1"/>
      <c r="BF19" s="269"/>
      <c r="BG19" s="274">
        <v>1673555</v>
      </c>
      <c r="BH19" s="217"/>
      <c r="BI19" s="217"/>
      <c r="BJ19" s="217"/>
      <c r="BK19" s="217"/>
      <c r="BL19" s="217"/>
      <c r="BM19" s="217"/>
      <c r="BN19" s="279"/>
      <c r="BO19" s="282">
        <v>8.4</v>
      </c>
      <c r="BP19" s="282"/>
      <c r="BQ19" s="282"/>
      <c r="BR19" s="282"/>
      <c r="BS19" s="287" t="s">
        <v>199</v>
      </c>
      <c r="BT19" s="287"/>
      <c r="BU19" s="287"/>
      <c r="BV19" s="287"/>
      <c r="BW19" s="287"/>
      <c r="BX19" s="287"/>
      <c r="BY19" s="287"/>
      <c r="BZ19" s="287"/>
      <c r="CA19" s="287"/>
      <c r="CB19" s="325"/>
      <c r="CD19" s="261" t="s">
        <v>358</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359</v>
      </c>
      <c r="C20" s="266"/>
      <c r="D20" s="266"/>
      <c r="E20" s="266"/>
      <c r="F20" s="266"/>
      <c r="G20" s="266"/>
      <c r="H20" s="266"/>
      <c r="I20" s="266"/>
      <c r="J20" s="266"/>
      <c r="K20" s="266"/>
      <c r="L20" s="266"/>
      <c r="M20" s="266"/>
      <c r="N20" s="266"/>
      <c r="O20" s="266"/>
      <c r="P20" s="266"/>
      <c r="Q20" s="270"/>
      <c r="R20" s="274">
        <v>4229</v>
      </c>
      <c r="S20" s="217"/>
      <c r="T20" s="217"/>
      <c r="U20" s="217"/>
      <c r="V20" s="217"/>
      <c r="W20" s="217"/>
      <c r="X20" s="217"/>
      <c r="Y20" s="279"/>
      <c r="Z20" s="282">
        <v>0</v>
      </c>
      <c r="AA20" s="282"/>
      <c r="AB20" s="282"/>
      <c r="AC20" s="282"/>
      <c r="AD20" s="287">
        <v>4229</v>
      </c>
      <c r="AE20" s="287"/>
      <c r="AF20" s="287"/>
      <c r="AG20" s="287"/>
      <c r="AH20" s="287"/>
      <c r="AI20" s="287"/>
      <c r="AJ20" s="287"/>
      <c r="AK20" s="287"/>
      <c r="AL20" s="283">
        <v>0</v>
      </c>
      <c r="AM20" s="238"/>
      <c r="AN20" s="238"/>
      <c r="AO20" s="296"/>
      <c r="AP20" s="261" t="s">
        <v>360</v>
      </c>
      <c r="AQ20" s="1"/>
      <c r="AR20" s="1"/>
      <c r="AS20" s="1"/>
      <c r="AT20" s="1"/>
      <c r="AU20" s="1"/>
      <c r="AV20" s="1"/>
      <c r="AW20" s="1"/>
      <c r="AX20" s="1"/>
      <c r="AY20" s="1"/>
      <c r="AZ20" s="1"/>
      <c r="BA20" s="1"/>
      <c r="BB20" s="1"/>
      <c r="BC20" s="1"/>
      <c r="BD20" s="1"/>
      <c r="BE20" s="1"/>
      <c r="BF20" s="269"/>
      <c r="BG20" s="274">
        <v>1673555</v>
      </c>
      <c r="BH20" s="217"/>
      <c r="BI20" s="217"/>
      <c r="BJ20" s="217"/>
      <c r="BK20" s="217"/>
      <c r="BL20" s="217"/>
      <c r="BM20" s="217"/>
      <c r="BN20" s="279"/>
      <c r="BO20" s="282">
        <v>8.4</v>
      </c>
      <c r="BP20" s="282"/>
      <c r="BQ20" s="282"/>
      <c r="BR20" s="282"/>
      <c r="BS20" s="287" t="s">
        <v>199</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61585517</v>
      </c>
      <c r="CS20" s="217"/>
      <c r="CT20" s="217"/>
      <c r="CU20" s="217"/>
      <c r="CV20" s="217"/>
      <c r="CW20" s="217"/>
      <c r="CX20" s="217"/>
      <c r="CY20" s="279"/>
      <c r="CZ20" s="282">
        <v>100</v>
      </c>
      <c r="DA20" s="282"/>
      <c r="DB20" s="282"/>
      <c r="DC20" s="282"/>
      <c r="DD20" s="288">
        <v>3603338</v>
      </c>
      <c r="DE20" s="217"/>
      <c r="DF20" s="217"/>
      <c r="DG20" s="217"/>
      <c r="DH20" s="217"/>
      <c r="DI20" s="217"/>
      <c r="DJ20" s="217"/>
      <c r="DK20" s="217"/>
      <c r="DL20" s="217"/>
      <c r="DM20" s="217"/>
      <c r="DN20" s="217"/>
      <c r="DO20" s="217"/>
      <c r="DP20" s="279"/>
      <c r="DQ20" s="288">
        <v>40550895</v>
      </c>
      <c r="DR20" s="217"/>
      <c r="DS20" s="217"/>
      <c r="DT20" s="217"/>
      <c r="DU20" s="217"/>
      <c r="DV20" s="217"/>
      <c r="DW20" s="217"/>
      <c r="DX20" s="217"/>
      <c r="DY20" s="217"/>
      <c r="DZ20" s="217"/>
      <c r="EA20" s="217"/>
      <c r="EB20" s="217"/>
      <c r="EC20" s="326"/>
    </row>
    <row r="21" spans="2:133" ht="11.25" customHeight="1">
      <c r="B21" s="261" t="s">
        <v>333</v>
      </c>
      <c r="C21" s="1"/>
      <c r="D21" s="1"/>
      <c r="E21" s="1"/>
      <c r="F21" s="1"/>
      <c r="G21" s="1"/>
      <c r="H21" s="1"/>
      <c r="I21" s="1"/>
      <c r="J21" s="1"/>
      <c r="K21" s="1"/>
      <c r="L21" s="1"/>
      <c r="M21" s="1"/>
      <c r="N21" s="1"/>
      <c r="O21" s="1"/>
      <c r="P21" s="1"/>
      <c r="Q21" s="269"/>
      <c r="R21" s="274">
        <v>10767343</v>
      </c>
      <c r="S21" s="217"/>
      <c r="T21" s="217"/>
      <c r="U21" s="217"/>
      <c r="V21" s="217"/>
      <c r="W21" s="217"/>
      <c r="X21" s="217"/>
      <c r="Y21" s="279"/>
      <c r="Z21" s="282">
        <v>17.399999999999999</v>
      </c>
      <c r="AA21" s="282"/>
      <c r="AB21" s="282"/>
      <c r="AC21" s="282"/>
      <c r="AD21" s="287">
        <v>10047613</v>
      </c>
      <c r="AE21" s="287"/>
      <c r="AF21" s="287"/>
      <c r="AG21" s="287"/>
      <c r="AH21" s="287"/>
      <c r="AI21" s="287"/>
      <c r="AJ21" s="287"/>
      <c r="AK21" s="287"/>
      <c r="AL21" s="283">
        <v>29.8</v>
      </c>
      <c r="AM21" s="238"/>
      <c r="AN21" s="238"/>
      <c r="AO21" s="296"/>
      <c r="AP21" s="261" t="s">
        <v>362</v>
      </c>
      <c r="AQ21" s="300"/>
      <c r="AR21" s="300"/>
      <c r="AS21" s="300"/>
      <c r="AT21" s="300"/>
      <c r="AU21" s="300"/>
      <c r="AV21" s="300"/>
      <c r="AW21" s="300"/>
      <c r="AX21" s="300"/>
      <c r="AY21" s="300"/>
      <c r="AZ21" s="300"/>
      <c r="BA21" s="300"/>
      <c r="BB21" s="300"/>
      <c r="BC21" s="300"/>
      <c r="BD21" s="300"/>
      <c r="BE21" s="300"/>
      <c r="BF21" s="314"/>
      <c r="BG21" s="274">
        <v>469</v>
      </c>
      <c r="BH21" s="217"/>
      <c r="BI21" s="217"/>
      <c r="BJ21" s="217"/>
      <c r="BK21" s="217"/>
      <c r="BL21" s="217"/>
      <c r="BM21" s="217"/>
      <c r="BN21" s="279"/>
      <c r="BO21" s="282">
        <v>0</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10047613</v>
      </c>
      <c r="S22" s="217"/>
      <c r="T22" s="217"/>
      <c r="U22" s="217"/>
      <c r="V22" s="217"/>
      <c r="W22" s="217"/>
      <c r="X22" s="217"/>
      <c r="Y22" s="279"/>
      <c r="Z22" s="282">
        <v>16.2</v>
      </c>
      <c r="AA22" s="282"/>
      <c r="AB22" s="282"/>
      <c r="AC22" s="282"/>
      <c r="AD22" s="287">
        <v>10047613</v>
      </c>
      <c r="AE22" s="287"/>
      <c r="AF22" s="287"/>
      <c r="AG22" s="287"/>
      <c r="AH22" s="287"/>
      <c r="AI22" s="287"/>
      <c r="AJ22" s="287"/>
      <c r="AK22" s="287"/>
      <c r="AL22" s="283">
        <v>29.8</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719730</v>
      </c>
      <c r="S23" s="217"/>
      <c r="T23" s="217"/>
      <c r="U23" s="217"/>
      <c r="V23" s="217"/>
      <c r="W23" s="217"/>
      <c r="X23" s="217"/>
      <c r="Y23" s="279"/>
      <c r="Z23" s="282">
        <v>1.2</v>
      </c>
      <c r="AA23" s="282"/>
      <c r="AB23" s="282"/>
      <c r="AC23" s="282"/>
      <c r="AD23" s="287" t="s">
        <v>199</v>
      </c>
      <c r="AE23" s="287"/>
      <c r="AF23" s="287"/>
      <c r="AG23" s="287"/>
      <c r="AH23" s="287"/>
      <c r="AI23" s="287"/>
      <c r="AJ23" s="287"/>
      <c r="AK23" s="287"/>
      <c r="AL23" s="283" t="s">
        <v>199</v>
      </c>
      <c r="AM23" s="238"/>
      <c r="AN23" s="238"/>
      <c r="AO23" s="296"/>
      <c r="AP23" s="261" t="s">
        <v>115</v>
      </c>
      <c r="AQ23" s="300"/>
      <c r="AR23" s="300"/>
      <c r="AS23" s="300"/>
      <c r="AT23" s="300"/>
      <c r="AU23" s="300"/>
      <c r="AV23" s="300"/>
      <c r="AW23" s="300"/>
      <c r="AX23" s="300"/>
      <c r="AY23" s="300"/>
      <c r="AZ23" s="300"/>
      <c r="BA23" s="300"/>
      <c r="BB23" s="300"/>
      <c r="BC23" s="300"/>
      <c r="BD23" s="300"/>
      <c r="BE23" s="300"/>
      <c r="BF23" s="314"/>
      <c r="BG23" s="274">
        <v>1673086</v>
      </c>
      <c r="BH23" s="217"/>
      <c r="BI23" s="217"/>
      <c r="BJ23" s="217"/>
      <c r="BK23" s="217"/>
      <c r="BL23" s="217"/>
      <c r="BM23" s="217"/>
      <c r="BN23" s="279"/>
      <c r="BO23" s="282">
        <v>8.4</v>
      </c>
      <c r="BP23" s="282"/>
      <c r="BQ23" s="282"/>
      <c r="BR23" s="282"/>
      <c r="BS23" s="287" t="s">
        <v>199</v>
      </c>
      <c r="BT23" s="287"/>
      <c r="BU23" s="287"/>
      <c r="BV23" s="287"/>
      <c r="BW23" s="287"/>
      <c r="BX23" s="287"/>
      <c r="BY23" s="287"/>
      <c r="BZ23" s="287"/>
      <c r="CA23" s="287"/>
      <c r="CB23" s="325"/>
      <c r="CD23" s="182" t="s">
        <v>138</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370</v>
      </c>
      <c r="DA23" s="139"/>
      <c r="DB23" s="139"/>
      <c r="DC23" s="144"/>
      <c r="DD23" s="182" t="s">
        <v>296</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34714431</v>
      </c>
      <c r="CS24" s="276"/>
      <c r="CT24" s="276"/>
      <c r="CU24" s="276"/>
      <c r="CV24" s="276"/>
      <c r="CW24" s="276"/>
      <c r="CX24" s="276"/>
      <c r="CY24" s="278"/>
      <c r="CZ24" s="291">
        <v>56.4</v>
      </c>
      <c r="DA24" s="293"/>
      <c r="DB24" s="293"/>
      <c r="DC24" s="337"/>
      <c r="DD24" s="341">
        <v>22525730</v>
      </c>
      <c r="DE24" s="276"/>
      <c r="DF24" s="276"/>
      <c r="DG24" s="276"/>
      <c r="DH24" s="276"/>
      <c r="DI24" s="276"/>
      <c r="DJ24" s="276"/>
      <c r="DK24" s="278"/>
      <c r="DL24" s="341">
        <v>20208245</v>
      </c>
      <c r="DM24" s="276"/>
      <c r="DN24" s="276"/>
      <c r="DO24" s="276"/>
      <c r="DP24" s="276"/>
      <c r="DQ24" s="276"/>
      <c r="DR24" s="276"/>
      <c r="DS24" s="276"/>
      <c r="DT24" s="276"/>
      <c r="DU24" s="276"/>
      <c r="DV24" s="278"/>
      <c r="DW24" s="291">
        <v>59.7</v>
      </c>
      <c r="DX24" s="293"/>
      <c r="DY24" s="293"/>
      <c r="DZ24" s="293"/>
      <c r="EA24" s="293"/>
      <c r="EB24" s="293"/>
      <c r="EC24" s="295"/>
    </row>
    <row r="25" spans="2:133" ht="11.25" customHeight="1">
      <c r="B25" s="261" t="s">
        <v>78</v>
      </c>
      <c r="C25" s="1"/>
      <c r="D25" s="1"/>
      <c r="E25" s="1"/>
      <c r="F25" s="1"/>
      <c r="G25" s="1"/>
      <c r="H25" s="1"/>
      <c r="I25" s="1"/>
      <c r="J25" s="1"/>
      <c r="K25" s="1"/>
      <c r="L25" s="1"/>
      <c r="M25" s="1"/>
      <c r="N25" s="1"/>
      <c r="O25" s="1"/>
      <c r="P25" s="1"/>
      <c r="Q25" s="269"/>
      <c r="R25" s="274">
        <v>35685272</v>
      </c>
      <c r="S25" s="217"/>
      <c r="T25" s="217"/>
      <c r="U25" s="217"/>
      <c r="V25" s="217"/>
      <c r="W25" s="217"/>
      <c r="X25" s="217"/>
      <c r="Y25" s="279"/>
      <c r="Z25" s="282">
        <v>57.6</v>
      </c>
      <c r="AA25" s="282"/>
      <c r="AB25" s="282"/>
      <c r="AC25" s="282"/>
      <c r="AD25" s="287">
        <v>33292456</v>
      </c>
      <c r="AE25" s="287"/>
      <c r="AF25" s="287"/>
      <c r="AG25" s="287"/>
      <c r="AH25" s="287"/>
      <c r="AI25" s="287"/>
      <c r="AJ25" s="287"/>
      <c r="AK25" s="287"/>
      <c r="AL25" s="283">
        <v>98.9</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11234143</v>
      </c>
      <c r="CS25" s="313"/>
      <c r="CT25" s="313"/>
      <c r="CU25" s="313"/>
      <c r="CV25" s="313"/>
      <c r="CW25" s="313"/>
      <c r="CX25" s="313"/>
      <c r="CY25" s="332"/>
      <c r="CZ25" s="283">
        <v>18.2</v>
      </c>
      <c r="DA25" s="335"/>
      <c r="DB25" s="335"/>
      <c r="DC25" s="338"/>
      <c r="DD25" s="288">
        <v>10026709</v>
      </c>
      <c r="DE25" s="313"/>
      <c r="DF25" s="313"/>
      <c r="DG25" s="313"/>
      <c r="DH25" s="313"/>
      <c r="DI25" s="313"/>
      <c r="DJ25" s="313"/>
      <c r="DK25" s="332"/>
      <c r="DL25" s="288">
        <v>9734362</v>
      </c>
      <c r="DM25" s="313"/>
      <c r="DN25" s="313"/>
      <c r="DO25" s="313"/>
      <c r="DP25" s="313"/>
      <c r="DQ25" s="313"/>
      <c r="DR25" s="313"/>
      <c r="DS25" s="313"/>
      <c r="DT25" s="313"/>
      <c r="DU25" s="313"/>
      <c r="DV25" s="332"/>
      <c r="DW25" s="283">
        <v>28.8</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22341</v>
      </c>
      <c r="S26" s="217"/>
      <c r="T26" s="217"/>
      <c r="U26" s="217"/>
      <c r="V26" s="217"/>
      <c r="W26" s="217"/>
      <c r="X26" s="217"/>
      <c r="Y26" s="279"/>
      <c r="Z26" s="282">
        <v>0</v>
      </c>
      <c r="AA26" s="282"/>
      <c r="AB26" s="282"/>
      <c r="AC26" s="282"/>
      <c r="AD26" s="287">
        <v>22341</v>
      </c>
      <c r="AE26" s="287"/>
      <c r="AF26" s="287"/>
      <c r="AG26" s="287"/>
      <c r="AH26" s="287"/>
      <c r="AI26" s="287"/>
      <c r="AJ26" s="287"/>
      <c r="AK26" s="287"/>
      <c r="AL26" s="283">
        <v>0.1</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6524460</v>
      </c>
      <c r="CS26" s="217"/>
      <c r="CT26" s="217"/>
      <c r="CU26" s="217"/>
      <c r="CV26" s="217"/>
      <c r="CW26" s="217"/>
      <c r="CX26" s="217"/>
      <c r="CY26" s="279"/>
      <c r="CZ26" s="283">
        <v>10.6</v>
      </c>
      <c r="DA26" s="335"/>
      <c r="DB26" s="335"/>
      <c r="DC26" s="338"/>
      <c r="DD26" s="288">
        <v>5904907</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257369</v>
      </c>
      <c r="S27" s="217"/>
      <c r="T27" s="217"/>
      <c r="U27" s="217"/>
      <c r="V27" s="217"/>
      <c r="W27" s="217"/>
      <c r="X27" s="217"/>
      <c r="Y27" s="279"/>
      <c r="Z27" s="282">
        <v>0.4</v>
      </c>
      <c r="AA27" s="282"/>
      <c r="AB27" s="282"/>
      <c r="AC27" s="282"/>
      <c r="AD27" s="287" t="s">
        <v>199</v>
      </c>
      <c r="AE27" s="287"/>
      <c r="AF27" s="287"/>
      <c r="AG27" s="287"/>
      <c r="AH27" s="287"/>
      <c r="AI27" s="287"/>
      <c r="AJ27" s="287"/>
      <c r="AK27" s="287"/>
      <c r="AL27" s="283" t="s">
        <v>199</v>
      </c>
      <c r="AM27" s="238"/>
      <c r="AN27" s="238"/>
      <c r="AO27" s="296"/>
      <c r="AP27" s="261" t="s">
        <v>384</v>
      </c>
      <c r="AQ27" s="1"/>
      <c r="AR27" s="1"/>
      <c r="AS27" s="1"/>
      <c r="AT27" s="1"/>
      <c r="AU27" s="1"/>
      <c r="AV27" s="1"/>
      <c r="AW27" s="1"/>
      <c r="AX27" s="1"/>
      <c r="AY27" s="1"/>
      <c r="AZ27" s="1"/>
      <c r="BA27" s="1"/>
      <c r="BB27" s="1"/>
      <c r="BC27" s="1"/>
      <c r="BD27" s="1"/>
      <c r="BE27" s="1"/>
      <c r="BF27" s="269"/>
      <c r="BG27" s="274">
        <v>19982377</v>
      </c>
      <c r="BH27" s="217"/>
      <c r="BI27" s="217"/>
      <c r="BJ27" s="217"/>
      <c r="BK27" s="217"/>
      <c r="BL27" s="217"/>
      <c r="BM27" s="217"/>
      <c r="BN27" s="279"/>
      <c r="BO27" s="282">
        <v>100</v>
      </c>
      <c r="BP27" s="282"/>
      <c r="BQ27" s="282"/>
      <c r="BR27" s="282"/>
      <c r="BS27" s="287">
        <v>177839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17346059</v>
      </c>
      <c r="CS27" s="313"/>
      <c r="CT27" s="313"/>
      <c r="CU27" s="313"/>
      <c r="CV27" s="313"/>
      <c r="CW27" s="313"/>
      <c r="CX27" s="313"/>
      <c r="CY27" s="332"/>
      <c r="CZ27" s="283">
        <v>28.2</v>
      </c>
      <c r="DA27" s="335"/>
      <c r="DB27" s="335"/>
      <c r="DC27" s="338"/>
      <c r="DD27" s="288">
        <v>6488948</v>
      </c>
      <c r="DE27" s="313"/>
      <c r="DF27" s="313"/>
      <c r="DG27" s="313"/>
      <c r="DH27" s="313"/>
      <c r="DI27" s="313"/>
      <c r="DJ27" s="313"/>
      <c r="DK27" s="332"/>
      <c r="DL27" s="288">
        <v>4494324</v>
      </c>
      <c r="DM27" s="313"/>
      <c r="DN27" s="313"/>
      <c r="DO27" s="313"/>
      <c r="DP27" s="313"/>
      <c r="DQ27" s="313"/>
      <c r="DR27" s="313"/>
      <c r="DS27" s="313"/>
      <c r="DT27" s="313"/>
      <c r="DU27" s="313"/>
      <c r="DV27" s="332"/>
      <c r="DW27" s="283">
        <v>13.3</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1047904</v>
      </c>
      <c r="S28" s="217"/>
      <c r="T28" s="217"/>
      <c r="U28" s="217"/>
      <c r="V28" s="217"/>
      <c r="W28" s="217"/>
      <c r="X28" s="217"/>
      <c r="Y28" s="279"/>
      <c r="Z28" s="282">
        <v>1.7</v>
      </c>
      <c r="AA28" s="282"/>
      <c r="AB28" s="282"/>
      <c r="AC28" s="282"/>
      <c r="AD28" s="287">
        <v>340313</v>
      </c>
      <c r="AE28" s="287"/>
      <c r="AF28" s="287"/>
      <c r="AG28" s="287"/>
      <c r="AH28" s="287"/>
      <c r="AI28" s="287"/>
      <c r="AJ28" s="287"/>
      <c r="AK28" s="287"/>
      <c r="AL28" s="283">
        <v>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6134229</v>
      </c>
      <c r="CS28" s="217"/>
      <c r="CT28" s="217"/>
      <c r="CU28" s="217"/>
      <c r="CV28" s="217"/>
      <c r="CW28" s="217"/>
      <c r="CX28" s="217"/>
      <c r="CY28" s="279"/>
      <c r="CZ28" s="283">
        <v>10</v>
      </c>
      <c r="DA28" s="335"/>
      <c r="DB28" s="335"/>
      <c r="DC28" s="338"/>
      <c r="DD28" s="288">
        <v>6010073</v>
      </c>
      <c r="DE28" s="217"/>
      <c r="DF28" s="217"/>
      <c r="DG28" s="217"/>
      <c r="DH28" s="217"/>
      <c r="DI28" s="217"/>
      <c r="DJ28" s="217"/>
      <c r="DK28" s="279"/>
      <c r="DL28" s="288">
        <v>5979559</v>
      </c>
      <c r="DM28" s="217"/>
      <c r="DN28" s="217"/>
      <c r="DO28" s="217"/>
      <c r="DP28" s="217"/>
      <c r="DQ28" s="217"/>
      <c r="DR28" s="217"/>
      <c r="DS28" s="217"/>
      <c r="DT28" s="217"/>
      <c r="DU28" s="217"/>
      <c r="DV28" s="279"/>
      <c r="DW28" s="283">
        <v>17.7</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245643</v>
      </c>
      <c r="S29" s="217"/>
      <c r="T29" s="217"/>
      <c r="U29" s="217"/>
      <c r="V29" s="217"/>
      <c r="W29" s="217"/>
      <c r="X29" s="217"/>
      <c r="Y29" s="279"/>
      <c r="Z29" s="282">
        <v>0.4</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22</v>
      </c>
      <c r="CG29" s="1"/>
      <c r="CH29" s="1"/>
      <c r="CI29" s="1"/>
      <c r="CJ29" s="1"/>
      <c r="CK29" s="1"/>
      <c r="CL29" s="1"/>
      <c r="CM29" s="1"/>
      <c r="CN29" s="1"/>
      <c r="CO29" s="1"/>
      <c r="CP29" s="1"/>
      <c r="CQ29" s="269"/>
      <c r="CR29" s="274">
        <v>6134220</v>
      </c>
      <c r="CS29" s="313"/>
      <c r="CT29" s="313"/>
      <c r="CU29" s="313"/>
      <c r="CV29" s="313"/>
      <c r="CW29" s="313"/>
      <c r="CX29" s="313"/>
      <c r="CY29" s="332"/>
      <c r="CZ29" s="283">
        <v>10</v>
      </c>
      <c r="DA29" s="335"/>
      <c r="DB29" s="335"/>
      <c r="DC29" s="338"/>
      <c r="DD29" s="288">
        <v>6010064</v>
      </c>
      <c r="DE29" s="313"/>
      <c r="DF29" s="313"/>
      <c r="DG29" s="313"/>
      <c r="DH29" s="313"/>
      <c r="DI29" s="313"/>
      <c r="DJ29" s="313"/>
      <c r="DK29" s="332"/>
      <c r="DL29" s="288">
        <v>5979550</v>
      </c>
      <c r="DM29" s="313"/>
      <c r="DN29" s="313"/>
      <c r="DO29" s="313"/>
      <c r="DP29" s="313"/>
      <c r="DQ29" s="313"/>
      <c r="DR29" s="313"/>
      <c r="DS29" s="313"/>
      <c r="DT29" s="313"/>
      <c r="DU29" s="313"/>
      <c r="DV29" s="332"/>
      <c r="DW29" s="283">
        <v>17.7</v>
      </c>
      <c r="DX29" s="335"/>
      <c r="DY29" s="335"/>
      <c r="DZ29" s="335"/>
      <c r="EA29" s="335"/>
      <c r="EB29" s="335"/>
      <c r="EC29" s="360"/>
    </row>
    <row r="30" spans="2:133" ht="11.25" customHeight="1">
      <c r="B30" s="261" t="s">
        <v>334</v>
      </c>
      <c r="C30" s="1"/>
      <c r="D30" s="1"/>
      <c r="E30" s="1"/>
      <c r="F30" s="1"/>
      <c r="G30" s="1"/>
      <c r="H30" s="1"/>
      <c r="I30" s="1"/>
      <c r="J30" s="1"/>
      <c r="K30" s="1"/>
      <c r="L30" s="1"/>
      <c r="M30" s="1"/>
      <c r="N30" s="1"/>
      <c r="O30" s="1"/>
      <c r="P30" s="1"/>
      <c r="Q30" s="269"/>
      <c r="R30" s="274">
        <v>12796551</v>
      </c>
      <c r="S30" s="217"/>
      <c r="T30" s="217"/>
      <c r="U30" s="217"/>
      <c r="V30" s="217"/>
      <c r="W30" s="217"/>
      <c r="X30" s="217"/>
      <c r="Y30" s="279"/>
      <c r="Z30" s="282">
        <v>20.7</v>
      </c>
      <c r="AA30" s="282"/>
      <c r="AB30" s="282"/>
      <c r="AC30" s="282"/>
      <c r="AD30" s="287" t="s">
        <v>199</v>
      </c>
      <c r="AE30" s="287"/>
      <c r="AF30" s="287"/>
      <c r="AG30" s="287"/>
      <c r="AH30" s="287"/>
      <c r="AI30" s="287"/>
      <c r="AJ30" s="287"/>
      <c r="AK30" s="287"/>
      <c r="AL30" s="283" t="s">
        <v>199</v>
      </c>
      <c r="AM30" s="238"/>
      <c r="AN30" s="238"/>
      <c r="AO30" s="296"/>
      <c r="AP30" s="182" t="s">
        <v>138</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5857383</v>
      </c>
      <c r="CS30" s="217"/>
      <c r="CT30" s="217"/>
      <c r="CU30" s="217"/>
      <c r="CV30" s="217"/>
      <c r="CW30" s="217"/>
      <c r="CX30" s="217"/>
      <c r="CY30" s="279"/>
      <c r="CZ30" s="283">
        <v>9.5</v>
      </c>
      <c r="DA30" s="335"/>
      <c r="DB30" s="335"/>
      <c r="DC30" s="338"/>
      <c r="DD30" s="288">
        <v>5735067</v>
      </c>
      <c r="DE30" s="217"/>
      <c r="DF30" s="217"/>
      <c r="DG30" s="217"/>
      <c r="DH30" s="217"/>
      <c r="DI30" s="217"/>
      <c r="DJ30" s="217"/>
      <c r="DK30" s="279"/>
      <c r="DL30" s="288">
        <v>5706851</v>
      </c>
      <c r="DM30" s="217"/>
      <c r="DN30" s="217"/>
      <c r="DO30" s="217"/>
      <c r="DP30" s="217"/>
      <c r="DQ30" s="217"/>
      <c r="DR30" s="217"/>
      <c r="DS30" s="217"/>
      <c r="DT30" s="217"/>
      <c r="DU30" s="217"/>
      <c r="DV30" s="279"/>
      <c r="DW30" s="283">
        <v>16.899999999999999</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v>19937</v>
      </c>
      <c r="S31" s="217"/>
      <c r="T31" s="217"/>
      <c r="U31" s="217"/>
      <c r="V31" s="217"/>
      <c r="W31" s="217"/>
      <c r="X31" s="217"/>
      <c r="Y31" s="279"/>
      <c r="Z31" s="282">
        <v>0</v>
      </c>
      <c r="AA31" s="282"/>
      <c r="AB31" s="282"/>
      <c r="AC31" s="282"/>
      <c r="AD31" s="287">
        <v>19937</v>
      </c>
      <c r="AE31" s="287"/>
      <c r="AF31" s="287"/>
      <c r="AG31" s="287"/>
      <c r="AH31" s="287"/>
      <c r="AI31" s="287"/>
      <c r="AJ31" s="287"/>
      <c r="AK31" s="287"/>
      <c r="AL31" s="283">
        <v>0.1</v>
      </c>
      <c r="AM31" s="238"/>
      <c r="AN31" s="238"/>
      <c r="AO31" s="296"/>
      <c r="AP31" s="163" t="s">
        <v>5</v>
      </c>
      <c r="AQ31" s="178"/>
      <c r="AR31" s="178"/>
      <c r="AS31" s="178"/>
      <c r="AT31" s="306" t="s">
        <v>390</v>
      </c>
      <c r="AU31" s="265"/>
      <c r="AV31" s="265"/>
      <c r="AW31" s="265"/>
      <c r="AX31" s="260" t="s">
        <v>270</v>
      </c>
      <c r="AY31" s="265"/>
      <c r="AZ31" s="265"/>
      <c r="BA31" s="265"/>
      <c r="BB31" s="265"/>
      <c r="BC31" s="265"/>
      <c r="BD31" s="265"/>
      <c r="BE31" s="265"/>
      <c r="BF31" s="268"/>
      <c r="BG31" s="318">
        <v>99.3</v>
      </c>
      <c r="BH31" s="322"/>
      <c r="BI31" s="322"/>
      <c r="BJ31" s="322"/>
      <c r="BK31" s="322"/>
      <c r="BL31" s="322"/>
      <c r="BM31" s="293">
        <v>97.1</v>
      </c>
      <c r="BN31" s="322"/>
      <c r="BO31" s="322"/>
      <c r="BP31" s="322"/>
      <c r="BQ31" s="324"/>
      <c r="BR31" s="318">
        <v>99.2</v>
      </c>
      <c r="BS31" s="322"/>
      <c r="BT31" s="322"/>
      <c r="BU31" s="322"/>
      <c r="BV31" s="322"/>
      <c r="BW31" s="322"/>
      <c r="BX31" s="293">
        <v>96.9</v>
      </c>
      <c r="BY31" s="322"/>
      <c r="BZ31" s="322"/>
      <c r="CA31" s="322"/>
      <c r="CB31" s="324"/>
      <c r="CD31" s="134"/>
      <c r="CE31" s="42"/>
      <c r="CF31" s="261" t="s">
        <v>140</v>
      </c>
      <c r="CG31" s="1"/>
      <c r="CH31" s="1"/>
      <c r="CI31" s="1"/>
      <c r="CJ31" s="1"/>
      <c r="CK31" s="1"/>
      <c r="CL31" s="1"/>
      <c r="CM31" s="1"/>
      <c r="CN31" s="1"/>
      <c r="CO31" s="1"/>
      <c r="CP31" s="1"/>
      <c r="CQ31" s="269"/>
      <c r="CR31" s="274">
        <v>276837</v>
      </c>
      <c r="CS31" s="313"/>
      <c r="CT31" s="313"/>
      <c r="CU31" s="313"/>
      <c r="CV31" s="313"/>
      <c r="CW31" s="313"/>
      <c r="CX31" s="313"/>
      <c r="CY31" s="332"/>
      <c r="CZ31" s="283">
        <v>0.4</v>
      </c>
      <c r="DA31" s="335"/>
      <c r="DB31" s="335"/>
      <c r="DC31" s="338"/>
      <c r="DD31" s="288">
        <v>274997</v>
      </c>
      <c r="DE31" s="313"/>
      <c r="DF31" s="313"/>
      <c r="DG31" s="313"/>
      <c r="DH31" s="313"/>
      <c r="DI31" s="313"/>
      <c r="DJ31" s="313"/>
      <c r="DK31" s="332"/>
      <c r="DL31" s="288">
        <v>272699</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4189587</v>
      </c>
      <c r="S32" s="217"/>
      <c r="T32" s="217"/>
      <c r="U32" s="217"/>
      <c r="V32" s="217"/>
      <c r="W32" s="217"/>
      <c r="X32" s="217"/>
      <c r="Y32" s="279"/>
      <c r="Z32" s="282">
        <v>6.8</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243</v>
      </c>
      <c r="AX32" s="261" t="s">
        <v>368</v>
      </c>
      <c r="AY32" s="1"/>
      <c r="AZ32" s="1"/>
      <c r="BA32" s="1"/>
      <c r="BB32" s="1"/>
      <c r="BC32" s="1"/>
      <c r="BD32" s="1"/>
      <c r="BE32" s="1"/>
      <c r="BF32" s="269"/>
      <c r="BG32" s="319">
        <v>99.3</v>
      </c>
      <c r="BH32" s="313"/>
      <c r="BI32" s="313"/>
      <c r="BJ32" s="313"/>
      <c r="BK32" s="313"/>
      <c r="BL32" s="313"/>
      <c r="BM32" s="238">
        <v>98.1</v>
      </c>
      <c r="BN32" s="313"/>
      <c r="BO32" s="313"/>
      <c r="BP32" s="313"/>
      <c r="BQ32" s="316"/>
      <c r="BR32" s="319">
        <v>99.2</v>
      </c>
      <c r="BS32" s="313"/>
      <c r="BT32" s="313"/>
      <c r="BU32" s="313"/>
      <c r="BV32" s="313"/>
      <c r="BW32" s="313"/>
      <c r="BX32" s="238">
        <v>97.9</v>
      </c>
      <c r="BY32" s="313"/>
      <c r="BZ32" s="313"/>
      <c r="CA32" s="313"/>
      <c r="CB32" s="316"/>
      <c r="CD32" s="135"/>
      <c r="CE32" s="142"/>
      <c r="CF32" s="261" t="s">
        <v>392</v>
      </c>
      <c r="CG32" s="1"/>
      <c r="CH32" s="1"/>
      <c r="CI32" s="1"/>
      <c r="CJ32" s="1"/>
      <c r="CK32" s="1"/>
      <c r="CL32" s="1"/>
      <c r="CM32" s="1"/>
      <c r="CN32" s="1"/>
      <c r="CO32" s="1"/>
      <c r="CP32" s="1"/>
      <c r="CQ32" s="269"/>
      <c r="CR32" s="274">
        <v>9</v>
      </c>
      <c r="CS32" s="217"/>
      <c r="CT32" s="217"/>
      <c r="CU32" s="217"/>
      <c r="CV32" s="217"/>
      <c r="CW32" s="217"/>
      <c r="CX32" s="217"/>
      <c r="CY32" s="279"/>
      <c r="CZ32" s="283">
        <v>0</v>
      </c>
      <c r="DA32" s="335"/>
      <c r="DB32" s="335"/>
      <c r="DC32" s="338"/>
      <c r="DD32" s="288">
        <v>9</v>
      </c>
      <c r="DE32" s="217"/>
      <c r="DF32" s="217"/>
      <c r="DG32" s="217"/>
      <c r="DH32" s="217"/>
      <c r="DI32" s="217"/>
      <c r="DJ32" s="217"/>
      <c r="DK32" s="279"/>
      <c r="DL32" s="288">
        <v>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179571</v>
      </c>
      <c r="S33" s="217"/>
      <c r="T33" s="217"/>
      <c r="U33" s="217"/>
      <c r="V33" s="217"/>
      <c r="W33" s="217"/>
      <c r="X33" s="217"/>
      <c r="Y33" s="279"/>
      <c r="Z33" s="282">
        <v>0.3</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99.2</v>
      </c>
      <c r="BH33" s="312"/>
      <c r="BI33" s="312"/>
      <c r="BJ33" s="312"/>
      <c r="BK33" s="312"/>
      <c r="BL33" s="312"/>
      <c r="BM33" s="294">
        <v>95.9</v>
      </c>
      <c r="BN33" s="312"/>
      <c r="BO33" s="312"/>
      <c r="BP33" s="312"/>
      <c r="BQ33" s="317"/>
      <c r="BR33" s="320">
        <v>99.1</v>
      </c>
      <c r="BS33" s="312"/>
      <c r="BT33" s="312"/>
      <c r="BU33" s="312"/>
      <c r="BV33" s="312"/>
      <c r="BW33" s="312"/>
      <c r="BX33" s="294">
        <v>95.7</v>
      </c>
      <c r="BY33" s="312"/>
      <c r="BZ33" s="312"/>
      <c r="CA33" s="312"/>
      <c r="CB33" s="317"/>
      <c r="CD33" s="261" t="s">
        <v>394</v>
      </c>
      <c r="CE33" s="1"/>
      <c r="CF33" s="1"/>
      <c r="CG33" s="1"/>
      <c r="CH33" s="1"/>
      <c r="CI33" s="1"/>
      <c r="CJ33" s="1"/>
      <c r="CK33" s="1"/>
      <c r="CL33" s="1"/>
      <c r="CM33" s="1"/>
      <c r="CN33" s="1"/>
      <c r="CO33" s="1"/>
      <c r="CP33" s="1"/>
      <c r="CQ33" s="269"/>
      <c r="CR33" s="274">
        <v>23267748</v>
      </c>
      <c r="CS33" s="313"/>
      <c r="CT33" s="313"/>
      <c r="CU33" s="313"/>
      <c r="CV33" s="313"/>
      <c r="CW33" s="313"/>
      <c r="CX33" s="313"/>
      <c r="CY33" s="332"/>
      <c r="CZ33" s="283">
        <v>37.799999999999997</v>
      </c>
      <c r="DA33" s="335"/>
      <c r="DB33" s="335"/>
      <c r="DC33" s="338"/>
      <c r="DD33" s="288">
        <v>17342034</v>
      </c>
      <c r="DE33" s="313"/>
      <c r="DF33" s="313"/>
      <c r="DG33" s="313"/>
      <c r="DH33" s="313"/>
      <c r="DI33" s="313"/>
      <c r="DJ33" s="313"/>
      <c r="DK33" s="332"/>
      <c r="DL33" s="288">
        <v>13631453</v>
      </c>
      <c r="DM33" s="313"/>
      <c r="DN33" s="313"/>
      <c r="DO33" s="313"/>
      <c r="DP33" s="313"/>
      <c r="DQ33" s="313"/>
      <c r="DR33" s="313"/>
      <c r="DS33" s="313"/>
      <c r="DT33" s="313"/>
      <c r="DU33" s="313"/>
      <c r="DV33" s="332"/>
      <c r="DW33" s="283">
        <v>40.299999999999997</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257173</v>
      </c>
      <c r="S34" s="217"/>
      <c r="T34" s="217"/>
      <c r="U34" s="217"/>
      <c r="V34" s="217"/>
      <c r="W34" s="217"/>
      <c r="X34" s="217"/>
      <c r="Y34" s="279"/>
      <c r="Z34" s="282">
        <v>0.4</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8012539</v>
      </c>
      <c r="CS34" s="217"/>
      <c r="CT34" s="217"/>
      <c r="CU34" s="217"/>
      <c r="CV34" s="217"/>
      <c r="CW34" s="217"/>
      <c r="CX34" s="217"/>
      <c r="CY34" s="279"/>
      <c r="CZ34" s="283">
        <v>13</v>
      </c>
      <c r="DA34" s="335"/>
      <c r="DB34" s="335"/>
      <c r="DC34" s="338"/>
      <c r="DD34" s="288">
        <v>5897888</v>
      </c>
      <c r="DE34" s="217"/>
      <c r="DF34" s="217"/>
      <c r="DG34" s="217"/>
      <c r="DH34" s="217"/>
      <c r="DI34" s="217"/>
      <c r="DJ34" s="217"/>
      <c r="DK34" s="279"/>
      <c r="DL34" s="288">
        <v>4810618</v>
      </c>
      <c r="DM34" s="217"/>
      <c r="DN34" s="217"/>
      <c r="DO34" s="217"/>
      <c r="DP34" s="217"/>
      <c r="DQ34" s="217"/>
      <c r="DR34" s="217"/>
      <c r="DS34" s="217"/>
      <c r="DT34" s="217"/>
      <c r="DU34" s="217"/>
      <c r="DV34" s="279"/>
      <c r="DW34" s="283">
        <v>14.2</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876334</v>
      </c>
      <c r="S35" s="217"/>
      <c r="T35" s="217"/>
      <c r="U35" s="217"/>
      <c r="V35" s="217"/>
      <c r="W35" s="217"/>
      <c r="X35" s="217"/>
      <c r="Y35" s="279"/>
      <c r="Z35" s="282">
        <v>1.4</v>
      </c>
      <c r="AA35" s="282"/>
      <c r="AB35" s="282"/>
      <c r="AC35" s="282"/>
      <c r="AD35" s="287" t="s">
        <v>199</v>
      </c>
      <c r="AE35" s="287"/>
      <c r="AF35" s="287"/>
      <c r="AG35" s="287"/>
      <c r="AH35" s="287"/>
      <c r="AI35" s="287"/>
      <c r="AJ35" s="287"/>
      <c r="AK35" s="287"/>
      <c r="AL35" s="283" t="s">
        <v>199</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235585</v>
      </c>
      <c r="CS35" s="313"/>
      <c r="CT35" s="313"/>
      <c r="CU35" s="313"/>
      <c r="CV35" s="313"/>
      <c r="CW35" s="313"/>
      <c r="CX35" s="313"/>
      <c r="CY35" s="332"/>
      <c r="CZ35" s="283">
        <v>0.4</v>
      </c>
      <c r="DA35" s="335"/>
      <c r="DB35" s="335"/>
      <c r="DC35" s="338"/>
      <c r="DD35" s="288">
        <v>226536</v>
      </c>
      <c r="DE35" s="313"/>
      <c r="DF35" s="313"/>
      <c r="DG35" s="313"/>
      <c r="DH35" s="313"/>
      <c r="DI35" s="313"/>
      <c r="DJ35" s="313"/>
      <c r="DK35" s="332"/>
      <c r="DL35" s="288">
        <v>217865</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667526</v>
      </c>
      <c r="S36" s="217"/>
      <c r="T36" s="217"/>
      <c r="U36" s="217"/>
      <c r="V36" s="217"/>
      <c r="W36" s="217"/>
      <c r="X36" s="217"/>
      <c r="Y36" s="279"/>
      <c r="Z36" s="282">
        <v>1.1000000000000001</v>
      </c>
      <c r="AA36" s="282"/>
      <c r="AB36" s="282"/>
      <c r="AC36" s="282"/>
      <c r="AD36" s="287" t="s">
        <v>199</v>
      </c>
      <c r="AE36" s="287"/>
      <c r="AF36" s="287"/>
      <c r="AG36" s="287"/>
      <c r="AH36" s="287"/>
      <c r="AI36" s="287"/>
      <c r="AJ36" s="287"/>
      <c r="AK36" s="287"/>
      <c r="AL36" s="283" t="s">
        <v>199</v>
      </c>
      <c r="AM36" s="238"/>
      <c r="AN36" s="238"/>
      <c r="AO36" s="296"/>
      <c r="AP36" s="95"/>
      <c r="AQ36" s="301" t="s">
        <v>384</v>
      </c>
      <c r="AR36" s="304"/>
      <c r="AS36" s="304"/>
      <c r="AT36" s="304"/>
      <c r="AU36" s="304"/>
      <c r="AV36" s="304"/>
      <c r="AW36" s="304"/>
      <c r="AX36" s="304"/>
      <c r="AY36" s="309"/>
      <c r="AZ36" s="273">
        <v>8521334</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92877</v>
      </c>
      <c r="BW36" s="276"/>
      <c r="BX36" s="276"/>
      <c r="BY36" s="276"/>
      <c r="BZ36" s="276"/>
      <c r="CA36" s="276"/>
      <c r="CB36" s="315"/>
      <c r="CD36" s="261" t="s">
        <v>26</v>
      </c>
      <c r="CE36" s="1"/>
      <c r="CF36" s="1"/>
      <c r="CG36" s="1"/>
      <c r="CH36" s="1"/>
      <c r="CI36" s="1"/>
      <c r="CJ36" s="1"/>
      <c r="CK36" s="1"/>
      <c r="CL36" s="1"/>
      <c r="CM36" s="1"/>
      <c r="CN36" s="1"/>
      <c r="CO36" s="1"/>
      <c r="CP36" s="1"/>
      <c r="CQ36" s="269"/>
      <c r="CR36" s="274">
        <v>6044842</v>
      </c>
      <c r="CS36" s="217"/>
      <c r="CT36" s="217"/>
      <c r="CU36" s="217"/>
      <c r="CV36" s="217"/>
      <c r="CW36" s="217"/>
      <c r="CX36" s="217"/>
      <c r="CY36" s="279"/>
      <c r="CZ36" s="283">
        <v>9.8000000000000007</v>
      </c>
      <c r="DA36" s="335"/>
      <c r="DB36" s="335"/>
      <c r="DC36" s="338"/>
      <c r="DD36" s="288">
        <v>5634261</v>
      </c>
      <c r="DE36" s="217"/>
      <c r="DF36" s="217"/>
      <c r="DG36" s="217"/>
      <c r="DH36" s="217"/>
      <c r="DI36" s="217"/>
      <c r="DJ36" s="217"/>
      <c r="DK36" s="279"/>
      <c r="DL36" s="288">
        <v>3392140</v>
      </c>
      <c r="DM36" s="217"/>
      <c r="DN36" s="217"/>
      <c r="DO36" s="217"/>
      <c r="DP36" s="217"/>
      <c r="DQ36" s="217"/>
      <c r="DR36" s="217"/>
      <c r="DS36" s="217"/>
      <c r="DT36" s="217"/>
      <c r="DU36" s="217"/>
      <c r="DV36" s="279"/>
      <c r="DW36" s="283">
        <v>10</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3157857</v>
      </c>
      <c r="S37" s="217"/>
      <c r="T37" s="217"/>
      <c r="U37" s="217"/>
      <c r="V37" s="217"/>
      <c r="W37" s="217"/>
      <c r="X37" s="217"/>
      <c r="Y37" s="279"/>
      <c r="Z37" s="282">
        <v>5.0999999999999996</v>
      </c>
      <c r="AA37" s="282"/>
      <c r="AB37" s="282"/>
      <c r="AC37" s="282"/>
      <c r="AD37" s="287">
        <v>53</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1023585</v>
      </c>
      <c r="BA37" s="217"/>
      <c r="BB37" s="217"/>
      <c r="BC37" s="217"/>
      <c r="BD37" s="313"/>
      <c r="BE37" s="313"/>
      <c r="BF37" s="316"/>
      <c r="BG37" s="261" t="s">
        <v>409</v>
      </c>
      <c r="BH37" s="1"/>
      <c r="BI37" s="1"/>
      <c r="BJ37" s="1"/>
      <c r="BK37" s="1"/>
      <c r="BL37" s="1"/>
      <c r="BM37" s="1"/>
      <c r="BN37" s="1"/>
      <c r="BO37" s="1"/>
      <c r="BP37" s="1"/>
      <c r="BQ37" s="1"/>
      <c r="BR37" s="1"/>
      <c r="BS37" s="1"/>
      <c r="BT37" s="1"/>
      <c r="BU37" s="269"/>
      <c r="BV37" s="274">
        <v>19633</v>
      </c>
      <c r="BW37" s="217"/>
      <c r="BX37" s="217"/>
      <c r="BY37" s="217"/>
      <c r="BZ37" s="217"/>
      <c r="CA37" s="217"/>
      <c r="CB37" s="326"/>
      <c r="CD37" s="261" t="s">
        <v>161</v>
      </c>
      <c r="CE37" s="1"/>
      <c r="CF37" s="1"/>
      <c r="CG37" s="1"/>
      <c r="CH37" s="1"/>
      <c r="CI37" s="1"/>
      <c r="CJ37" s="1"/>
      <c r="CK37" s="1"/>
      <c r="CL37" s="1"/>
      <c r="CM37" s="1"/>
      <c r="CN37" s="1"/>
      <c r="CO37" s="1"/>
      <c r="CP37" s="1"/>
      <c r="CQ37" s="269"/>
      <c r="CR37" s="274">
        <v>1328215</v>
      </c>
      <c r="CS37" s="313"/>
      <c r="CT37" s="313"/>
      <c r="CU37" s="313"/>
      <c r="CV37" s="313"/>
      <c r="CW37" s="313"/>
      <c r="CX37" s="313"/>
      <c r="CY37" s="332"/>
      <c r="CZ37" s="283">
        <v>2.2000000000000002</v>
      </c>
      <c r="DA37" s="335"/>
      <c r="DB37" s="335"/>
      <c r="DC37" s="338"/>
      <c r="DD37" s="288">
        <v>1328215</v>
      </c>
      <c r="DE37" s="313"/>
      <c r="DF37" s="313"/>
      <c r="DG37" s="313"/>
      <c r="DH37" s="313"/>
      <c r="DI37" s="313"/>
      <c r="DJ37" s="313"/>
      <c r="DK37" s="332"/>
      <c r="DL37" s="288">
        <v>1298899</v>
      </c>
      <c r="DM37" s="313"/>
      <c r="DN37" s="313"/>
      <c r="DO37" s="313"/>
      <c r="DP37" s="313"/>
      <c r="DQ37" s="313"/>
      <c r="DR37" s="313"/>
      <c r="DS37" s="313"/>
      <c r="DT37" s="313"/>
      <c r="DU37" s="313"/>
      <c r="DV37" s="332"/>
      <c r="DW37" s="283">
        <v>3.8</v>
      </c>
      <c r="DX37" s="335"/>
      <c r="DY37" s="335"/>
      <c r="DZ37" s="335"/>
      <c r="EA37" s="335"/>
      <c r="EB37" s="335"/>
      <c r="EC37" s="360"/>
    </row>
    <row r="38" spans="2:133" ht="11.25" customHeight="1">
      <c r="B38" s="261" t="s">
        <v>165</v>
      </c>
      <c r="C38" s="1"/>
      <c r="D38" s="1"/>
      <c r="E38" s="1"/>
      <c r="F38" s="1"/>
      <c r="G38" s="1"/>
      <c r="H38" s="1"/>
      <c r="I38" s="1"/>
      <c r="J38" s="1"/>
      <c r="K38" s="1"/>
      <c r="L38" s="1"/>
      <c r="M38" s="1"/>
      <c r="N38" s="1"/>
      <c r="O38" s="1"/>
      <c r="P38" s="1"/>
      <c r="Q38" s="269"/>
      <c r="R38" s="274">
        <v>2537168</v>
      </c>
      <c r="S38" s="217"/>
      <c r="T38" s="217"/>
      <c r="U38" s="217"/>
      <c r="V38" s="217"/>
      <c r="W38" s="217"/>
      <c r="X38" s="217"/>
      <c r="Y38" s="279"/>
      <c r="Z38" s="282">
        <v>4.0999999999999996</v>
      </c>
      <c r="AA38" s="282"/>
      <c r="AB38" s="282"/>
      <c r="AC38" s="282"/>
      <c r="AD38" s="287" t="s">
        <v>199</v>
      </c>
      <c r="AE38" s="287"/>
      <c r="AF38" s="287"/>
      <c r="AG38" s="287"/>
      <c r="AH38" s="287"/>
      <c r="AI38" s="287"/>
      <c r="AJ38" s="287"/>
      <c r="AK38" s="287"/>
      <c r="AL38" s="283" t="s">
        <v>199</v>
      </c>
      <c r="AM38" s="238"/>
      <c r="AN38" s="238"/>
      <c r="AO38" s="296"/>
      <c r="AQ38" s="302" t="s">
        <v>411</v>
      </c>
      <c r="AR38" s="111"/>
      <c r="AS38" s="111"/>
      <c r="AT38" s="111"/>
      <c r="AU38" s="111"/>
      <c r="AV38" s="111"/>
      <c r="AW38" s="111"/>
      <c r="AX38" s="111"/>
      <c r="AY38" s="310"/>
      <c r="AZ38" s="274">
        <v>1001536</v>
      </c>
      <c r="BA38" s="217"/>
      <c r="BB38" s="217"/>
      <c r="BC38" s="217"/>
      <c r="BD38" s="313"/>
      <c r="BE38" s="313"/>
      <c r="BF38" s="316"/>
      <c r="BG38" s="261" t="s">
        <v>412</v>
      </c>
      <c r="BH38" s="1"/>
      <c r="BI38" s="1"/>
      <c r="BJ38" s="1"/>
      <c r="BK38" s="1"/>
      <c r="BL38" s="1"/>
      <c r="BM38" s="1"/>
      <c r="BN38" s="1"/>
      <c r="BO38" s="1"/>
      <c r="BP38" s="1"/>
      <c r="BQ38" s="1"/>
      <c r="BR38" s="1"/>
      <c r="BS38" s="1"/>
      <c r="BT38" s="1"/>
      <c r="BU38" s="269"/>
      <c r="BV38" s="274">
        <v>17942</v>
      </c>
      <c r="BW38" s="217"/>
      <c r="BX38" s="217"/>
      <c r="BY38" s="217"/>
      <c r="BZ38" s="217"/>
      <c r="CA38" s="217"/>
      <c r="CB38" s="326"/>
      <c r="CD38" s="261" t="s">
        <v>413</v>
      </c>
      <c r="CE38" s="1"/>
      <c r="CF38" s="1"/>
      <c r="CG38" s="1"/>
      <c r="CH38" s="1"/>
      <c r="CI38" s="1"/>
      <c r="CJ38" s="1"/>
      <c r="CK38" s="1"/>
      <c r="CL38" s="1"/>
      <c r="CM38" s="1"/>
      <c r="CN38" s="1"/>
      <c r="CO38" s="1"/>
      <c r="CP38" s="1"/>
      <c r="CQ38" s="269"/>
      <c r="CR38" s="274">
        <v>6391411</v>
      </c>
      <c r="CS38" s="217"/>
      <c r="CT38" s="217"/>
      <c r="CU38" s="217"/>
      <c r="CV38" s="217"/>
      <c r="CW38" s="217"/>
      <c r="CX38" s="217"/>
      <c r="CY38" s="279"/>
      <c r="CZ38" s="283">
        <v>10.4</v>
      </c>
      <c r="DA38" s="335"/>
      <c r="DB38" s="335"/>
      <c r="DC38" s="338"/>
      <c r="DD38" s="288">
        <v>5306121</v>
      </c>
      <c r="DE38" s="217"/>
      <c r="DF38" s="217"/>
      <c r="DG38" s="217"/>
      <c r="DH38" s="217"/>
      <c r="DI38" s="217"/>
      <c r="DJ38" s="217"/>
      <c r="DK38" s="279"/>
      <c r="DL38" s="288">
        <v>5210830</v>
      </c>
      <c r="DM38" s="217"/>
      <c r="DN38" s="217"/>
      <c r="DO38" s="217"/>
      <c r="DP38" s="217"/>
      <c r="DQ38" s="217"/>
      <c r="DR38" s="217"/>
      <c r="DS38" s="217"/>
      <c r="DT38" s="217"/>
      <c r="DU38" s="217"/>
      <c r="DV38" s="279"/>
      <c r="DW38" s="283">
        <v>15.4</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303</v>
      </c>
      <c r="AR39" s="111"/>
      <c r="AS39" s="111"/>
      <c r="AT39" s="111"/>
      <c r="AU39" s="111"/>
      <c r="AV39" s="111"/>
      <c r="AW39" s="111"/>
      <c r="AX39" s="111"/>
      <c r="AY39" s="310"/>
      <c r="AZ39" s="274">
        <v>104802</v>
      </c>
      <c r="BA39" s="217"/>
      <c r="BB39" s="217"/>
      <c r="BC39" s="217"/>
      <c r="BD39" s="313"/>
      <c r="BE39" s="313"/>
      <c r="BF39" s="316"/>
      <c r="BG39" s="261" t="s">
        <v>327</v>
      </c>
      <c r="BH39" s="1"/>
      <c r="BI39" s="1"/>
      <c r="BJ39" s="1"/>
      <c r="BK39" s="1"/>
      <c r="BL39" s="1"/>
      <c r="BM39" s="1"/>
      <c r="BN39" s="1"/>
      <c r="BO39" s="1"/>
      <c r="BP39" s="1"/>
      <c r="BQ39" s="1"/>
      <c r="BR39" s="1"/>
      <c r="BS39" s="1"/>
      <c r="BT39" s="1"/>
      <c r="BU39" s="269"/>
      <c r="BV39" s="274">
        <v>26099</v>
      </c>
      <c r="BW39" s="217"/>
      <c r="BX39" s="217"/>
      <c r="BY39" s="217"/>
      <c r="BZ39" s="217"/>
      <c r="CA39" s="217"/>
      <c r="CB39" s="326"/>
      <c r="CD39" s="261" t="s">
        <v>415</v>
      </c>
      <c r="CE39" s="1"/>
      <c r="CF39" s="1"/>
      <c r="CG39" s="1"/>
      <c r="CH39" s="1"/>
      <c r="CI39" s="1"/>
      <c r="CJ39" s="1"/>
      <c r="CK39" s="1"/>
      <c r="CL39" s="1"/>
      <c r="CM39" s="1"/>
      <c r="CN39" s="1"/>
      <c r="CO39" s="1"/>
      <c r="CP39" s="1"/>
      <c r="CQ39" s="269"/>
      <c r="CR39" s="274">
        <v>2467923</v>
      </c>
      <c r="CS39" s="313"/>
      <c r="CT39" s="313"/>
      <c r="CU39" s="313"/>
      <c r="CV39" s="313"/>
      <c r="CW39" s="313"/>
      <c r="CX39" s="313"/>
      <c r="CY39" s="332"/>
      <c r="CZ39" s="283">
        <v>4</v>
      </c>
      <c r="DA39" s="335"/>
      <c r="DB39" s="335"/>
      <c r="DC39" s="338"/>
      <c r="DD39" s="288">
        <v>277129</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164068</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421</v>
      </c>
      <c r="AR40" s="111"/>
      <c r="AS40" s="111"/>
      <c r="AT40" s="111"/>
      <c r="AU40" s="111"/>
      <c r="AV40" s="111"/>
      <c r="AW40" s="111"/>
      <c r="AX40" s="111"/>
      <c r="AY40" s="310"/>
      <c r="AZ40" s="274" t="s">
        <v>199</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106</v>
      </c>
      <c r="BW40" s="217"/>
      <c r="BX40" s="217"/>
      <c r="BY40" s="217"/>
      <c r="BZ40" s="217"/>
      <c r="CA40" s="217"/>
      <c r="CB40" s="326"/>
      <c r="CD40" s="261" t="s">
        <v>365</v>
      </c>
      <c r="CE40" s="1"/>
      <c r="CF40" s="1"/>
      <c r="CG40" s="1"/>
      <c r="CH40" s="1"/>
      <c r="CI40" s="1"/>
      <c r="CJ40" s="1"/>
      <c r="CK40" s="1"/>
      <c r="CL40" s="1"/>
      <c r="CM40" s="1"/>
      <c r="CN40" s="1"/>
      <c r="CO40" s="1"/>
      <c r="CP40" s="1"/>
      <c r="CQ40" s="269"/>
      <c r="CR40" s="274">
        <v>115448</v>
      </c>
      <c r="CS40" s="217"/>
      <c r="CT40" s="217"/>
      <c r="CU40" s="217"/>
      <c r="CV40" s="217"/>
      <c r="CW40" s="217"/>
      <c r="CX40" s="217"/>
      <c r="CY40" s="279"/>
      <c r="CZ40" s="283">
        <v>0.2</v>
      </c>
      <c r="DA40" s="335"/>
      <c r="DB40" s="335"/>
      <c r="DC40" s="338"/>
      <c r="DD40" s="288">
        <v>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61940233</v>
      </c>
      <c r="S41" s="277"/>
      <c r="T41" s="277"/>
      <c r="U41" s="277"/>
      <c r="V41" s="277"/>
      <c r="W41" s="277"/>
      <c r="X41" s="277"/>
      <c r="Y41" s="280"/>
      <c r="Z41" s="284">
        <v>100</v>
      </c>
      <c r="AA41" s="284"/>
      <c r="AB41" s="284"/>
      <c r="AC41" s="284"/>
      <c r="AD41" s="289">
        <v>33675100</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1184641</v>
      </c>
      <c r="BA41" s="217"/>
      <c r="BB41" s="217"/>
      <c r="BC41" s="217"/>
      <c r="BD41" s="313"/>
      <c r="BE41" s="313"/>
      <c r="BF41" s="316"/>
      <c r="BG41" s="299"/>
      <c r="BH41" s="29"/>
      <c r="BI41" s="29"/>
      <c r="BJ41" s="29"/>
      <c r="BK41" s="29"/>
      <c r="BL41" s="29"/>
      <c r="BM41" s="1" t="s">
        <v>334</v>
      </c>
      <c r="BN41" s="1"/>
      <c r="BO41" s="1"/>
      <c r="BP41" s="1"/>
      <c r="BQ41" s="1"/>
      <c r="BR41" s="1"/>
      <c r="BS41" s="1"/>
      <c r="BT41" s="1"/>
      <c r="BU41" s="269"/>
      <c r="BV41" s="274" t="s">
        <v>199</v>
      </c>
      <c r="BW41" s="217"/>
      <c r="BX41" s="217"/>
      <c r="BY41" s="217"/>
      <c r="BZ41" s="217"/>
      <c r="CA41" s="217"/>
      <c r="CB41" s="326"/>
      <c r="CD41" s="261" t="s">
        <v>283</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5206770</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v>379</v>
      </c>
      <c r="BW42" s="277"/>
      <c r="BX42" s="277"/>
      <c r="BY42" s="277"/>
      <c r="BZ42" s="277"/>
      <c r="CA42" s="277"/>
      <c r="CB42" s="327"/>
      <c r="CD42" s="261" t="s">
        <v>274</v>
      </c>
      <c r="CE42" s="1"/>
      <c r="CF42" s="1"/>
      <c r="CG42" s="1"/>
      <c r="CH42" s="1"/>
      <c r="CI42" s="1"/>
      <c r="CJ42" s="1"/>
      <c r="CK42" s="1"/>
      <c r="CL42" s="1"/>
      <c r="CM42" s="1"/>
      <c r="CN42" s="1"/>
      <c r="CO42" s="1"/>
      <c r="CP42" s="1"/>
      <c r="CQ42" s="269"/>
      <c r="CR42" s="274">
        <v>3603338</v>
      </c>
      <c r="CS42" s="313"/>
      <c r="CT42" s="313"/>
      <c r="CU42" s="313"/>
      <c r="CV42" s="313"/>
      <c r="CW42" s="313"/>
      <c r="CX42" s="313"/>
      <c r="CY42" s="332"/>
      <c r="CZ42" s="283">
        <v>5.9</v>
      </c>
      <c r="DA42" s="335"/>
      <c r="DB42" s="335"/>
      <c r="DC42" s="338"/>
      <c r="DD42" s="288">
        <v>683131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79</v>
      </c>
      <c r="CE43" s="1"/>
      <c r="CF43" s="1"/>
      <c r="CG43" s="1"/>
      <c r="CH43" s="1"/>
      <c r="CI43" s="1"/>
      <c r="CJ43" s="1"/>
      <c r="CK43" s="1"/>
      <c r="CL43" s="1"/>
      <c r="CM43" s="1"/>
      <c r="CN43" s="1"/>
      <c r="CO43" s="1"/>
      <c r="CP43" s="1"/>
      <c r="CQ43" s="269"/>
      <c r="CR43" s="274">
        <v>196534</v>
      </c>
      <c r="CS43" s="313"/>
      <c r="CT43" s="313"/>
      <c r="CU43" s="313"/>
      <c r="CV43" s="313"/>
      <c r="CW43" s="313"/>
      <c r="CX43" s="313"/>
      <c r="CY43" s="332"/>
      <c r="CZ43" s="283">
        <v>0.3</v>
      </c>
      <c r="DA43" s="335"/>
      <c r="DB43" s="335"/>
      <c r="DC43" s="338"/>
      <c r="DD43" s="288">
        <v>189168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428</v>
      </c>
      <c r="CG44" s="1"/>
      <c r="CH44" s="1"/>
      <c r="CI44" s="1"/>
      <c r="CJ44" s="1"/>
      <c r="CK44" s="1"/>
      <c r="CL44" s="1"/>
      <c r="CM44" s="1"/>
      <c r="CN44" s="1"/>
      <c r="CO44" s="1"/>
      <c r="CP44" s="1"/>
      <c r="CQ44" s="269"/>
      <c r="CR44" s="274">
        <v>3603338</v>
      </c>
      <c r="CS44" s="217"/>
      <c r="CT44" s="217"/>
      <c r="CU44" s="217"/>
      <c r="CV44" s="217"/>
      <c r="CW44" s="217"/>
      <c r="CX44" s="217"/>
      <c r="CY44" s="279"/>
      <c r="CZ44" s="283">
        <v>5.9</v>
      </c>
      <c r="DA44" s="238"/>
      <c r="DB44" s="238"/>
      <c r="DC44" s="285"/>
      <c r="DD44" s="288">
        <v>683131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943704</v>
      </c>
      <c r="CS45" s="313"/>
      <c r="CT45" s="313"/>
      <c r="CU45" s="313"/>
      <c r="CV45" s="313"/>
      <c r="CW45" s="313"/>
      <c r="CX45" s="313"/>
      <c r="CY45" s="332"/>
      <c r="CZ45" s="283">
        <v>1.5</v>
      </c>
      <c r="DA45" s="335"/>
      <c r="DB45" s="335"/>
      <c r="DC45" s="338"/>
      <c r="DD45" s="288">
        <v>6804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2616537</v>
      </c>
      <c r="CS46" s="217"/>
      <c r="CT46" s="217"/>
      <c r="CU46" s="217"/>
      <c r="CV46" s="217"/>
      <c r="CW46" s="217"/>
      <c r="CX46" s="217"/>
      <c r="CY46" s="279"/>
      <c r="CZ46" s="283">
        <v>4.2</v>
      </c>
      <c r="DA46" s="238"/>
      <c r="DB46" s="238"/>
      <c r="DC46" s="285"/>
      <c r="DD46" s="288">
        <v>669493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433</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61585517</v>
      </c>
      <c r="CS49" s="312"/>
      <c r="CT49" s="312"/>
      <c r="CU49" s="312"/>
      <c r="CV49" s="312"/>
      <c r="CW49" s="312"/>
      <c r="CX49" s="312"/>
      <c r="CY49" s="333"/>
      <c r="CZ49" s="292">
        <v>100</v>
      </c>
      <c r="DA49" s="336"/>
      <c r="DB49" s="336"/>
      <c r="DC49" s="339"/>
      <c r="DD49" s="342">
        <v>40550895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2yq/qy7OR486DMkWClbHfx0dSXoOXcPeUCcv44wunPXgLv/QYsP9TxvNkWvfuzYSQgqjKD4s6cMGle1GDdQCGQ==" saltValue="NLQsz4rJiCqxlu4OZkuZ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173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182</v>
      </c>
      <c r="R5" s="447"/>
      <c r="S5" s="447"/>
      <c r="T5" s="447"/>
      <c r="U5" s="458"/>
      <c r="V5" s="435" t="s">
        <v>437</v>
      </c>
      <c r="W5" s="447"/>
      <c r="X5" s="447"/>
      <c r="Y5" s="447"/>
      <c r="Z5" s="458"/>
      <c r="AA5" s="435" t="s">
        <v>438</v>
      </c>
      <c r="AB5" s="447"/>
      <c r="AC5" s="447"/>
      <c r="AD5" s="447"/>
      <c r="AE5" s="447"/>
      <c r="AF5" s="504" t="s">
        <v>179</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361</v>
      </c>
      <c r="CI5" s="447"/>
      <c r="CJ5" s="447"/>
      <c r="CK5" s="447"/>
      <c r="CL5" s="458"/>
      <c r="CM5" s="435" t="s">
        <v>228</v>
      </c>
      <c r="CN5" s="447"/>
      <c r="CO5" s="447"/>
      <c r="CP5" s="447"/>
      <c r="CQ5" s="458"/>
      <c r="CR5" s="435" t="s">
        <v>240</v>
      </c>
      <c r="CS5" s="447"/>
      <c r="CT5" s="447"/>
      <c r="CU5" s="447"/>
      <c r="CV5" s="458"/>
      <c r="CW5" s="435" t="s">
        <v>49</v>
      </c>
      <c r="CX5" s="447"/>
      <c r="CY5" s="447"/>
      <c r="CZ5" s="447"/>
      <c r="DA5" s="458"/>
      <c r="DB5" s="435" t="s">
        <v>405</v>
      </c>
      <c r="DC5" s="447"/>
      <c r="DD5" s="447"/>
      <c r="DE5" s="447"/>
      <c r="DF5" s="458"/>
      <c r="DG5" s="700" t="s">
        <v>237</v>
      </c>
      <c r="DH5" s="703"/>
      <c r="DI5" s="703"/>
      <c r="DJ5" s="703"/>
      <c r="DK5" s="708"/>
      <c r="DL5" s="700" t="s">
        <v>445</v>
      </c>
      <c r="DM5" s="703"/>
      <c r="DN5" s="703"/>
      <c r="DO5" s="703"/>
      <c r="DP5" s="708"/>
      <c r="DQ5" s="435" t="s">
        <v>446</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61223</v>
      </c>
      <c r="R7" s="449"/>
      <c r="S7" s="449"/>
      <c r="T7" s="449"/>
      <c r="U7" s="449"/>
      <c r="V7" s="449">
        <v>60868</v>
      </c>
      <c r="W7" s="449"/>
      <c r="X7" s="449"/>
      <c r="Y7" s="449"/>
      <c r="Z7" s="449"/>
      <c r="AA7" s="449">
        <v>355</v>
      </c>
      <c r="AB7" s="449"/>
      <c r="AC7" s="449"/>
      <c r="AD7" s="449"/>
      <c r="AE7" s="492"/>
      <c r="AF7" s="506">
        <v>315</v>
      </c>
      <c r="AG7" s="519"/>
      <c r="AH7" s="519"/>
      <c r="AI7" s="519"/>
      <c r="AJ7" s="524"/>
      <c r="AK7" s="532">
        <v>449</v>
      </c>
      <c r="AL7" s="449"/>
      <c r="AM7" s="449"/>
      <c r="AN7" s="449"/>
      <c r="AO7" s="449"/>
      <c r="AP7" s="449">
        <v>65754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88</v>
      </c>
      <c r="BT7" s="419"/>
      <c r="BU7" s="419"/>
      <c r="BV7" s="419"/>
      <c r="BW7" s="419"/>
      <c r="BX7" s="419"/>
      <c r="BY7" s="419"/>
      <c r="BZ7" s="419"/>
      <c r="CA7" s="419"/>
      <c r="CB7" s="419"/>
      <c r="CC7" s="419"/>
      <c r="CD7" s="419"/>
      <c r="CE7" s="419"/>
      <c r="CF7" s="419"/>
      <c r="CG7" s="431"/>
      <c r="CH7" s="663">
        <v>0</v>
      </c>
      <c r="CI7" s="666"/>
      <c r="CJ7" s="666"/>
      <c r="CK7" s="666"/>
      <c r="CL7" s="681"/>
      <c r="CM7" s="663">
        <v>66</v>
      </c>
      <c r="CN7" s="666"/>
      <c r="CO7" s="666"/>
      <c r="CP7" s="666"/>
      <c r="CQ7" s="681"/>
      <c r="CR7" s="663">
        <v>5</v>
      </c>
      <c r="CS7" s="666"/>
      <c r="CT7" s="666"/>
      <c r="CU7" s="666"/>
      <c r="CV7" s="681"/>
      <c r="CW7" s="663" t="s">
        <v>199</v>
      </c>
      <c r="CX7" s="666"/>
      <c r="CY7" s="666"/>
      <c r="CZ7" s="666"/>
      <c r="DA7" s="681"/>
      <c r="DB7" s="663" t="s">
        <v>199</v>
      </c>
      <c r="DC7" s="666"/>
      <c r="DD7" s="666"/>
      <c r="DE7" s="666"/>
      <c r="DF7" s="681"/>
      <c r="DG7" s="663">
        <v>1904</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450</v>
      </c>
      <c r="C8" s="420"/>
      <c r="D8" s="420"/>
      <c r="E8" s="420"/>
      <c r="F8" s="420"/>
      <c r="G8" s="420"/>
      <c r="H8" s="420"/>
      <c r="I8" s="420"/>
      <c r="J8" s="420"/>
      <c r="K8" s="420"/>
      <c r="L8" s="420"/>
      <c r="M8" s="420"/>
      <c r="N8" s="420"/>
      <c r="O8" s="420"/>
      <c r="P8" s="432"/>
      <c r="Q8" s="438">
        <v>1022</v>
      </c>
      <c r="R8" s="450"/>
      <c r="S8" s="450"/>
      <c r="T8" s="450"/>
      <c r="U8" s="450"/>
      <c r="V8" s="450">
        <v>1022</v>
      </c>
      <c r="W8" s="450"/>
      <c r="X8" s="450"/>
      <c r="Y8" s="450"/>
      <c r="Z8" s="450"/>
      <c r="AA8" s="450">
        <v>0</v>
      </c>
      <c r="AB8" s="450"/>
      <c r="AC8" s="450"/>
      <c r="AD8" s="450"/>
      <c r="AE8" s="461"/>
      <c r="AF8" s="507" t="s">
        <v>199</v>
      </c>
      <c r="AG8" s="456"/>
      <c r="AH8" s="456"/>
      <c r="AI8" s="456"/>
      <c r="AJ8" s="525"/>
      <c r="AK8" s="460">
        <v>428</v>
      </c>
      <c r="AL8" s="450"/>
      <c r="AM8" s="450"/>
      <c r="AN8" s="450"/>
      <c r="AO8" s="450"/>
      <c r="AP8" s="450">
        <v>2910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177</v>
      </c>
      <c r="BS8" s="400" t="s">
        <v>534</v>
      </c>
      <c r="BT8" s="420"/>
      <c r="BU8" s="420"/>
      <c r="BV8" s="420"/>
      <c r="BW8" s="420"/>
      <c r="BX8" s="420"/>
      <c r="BY8" s="420"/>
      <c r="BZ8" s="420"/>
      <c r="CA8" s="420"/>
      <c r="CB8" s="420"/>
      <c r="CC8" s="420"/>
      <c r="CD8" s="420"/>
      <c r="CE8" s="420"/>
      <c r="CF8" s="420"/>
      <c r="CG8" s="432"/>
      <c r="CH8" s="444">
        <v>20</v>
      </c>
      <c r="CI8" s="456"/>
      <c r="CJ8" s="456"/>
      <c r="CK8" s="456"/>
      <c r="CL8" s="682"/>
      <c r="CM8" s="444">
        <v>293</v>
      </c>
      <c r="CN8" s="456"/>
      <c r="CO8" s="456"/>
      <c r="CP8" s="456"/>
      <c r="CQ8" s="682"/>
      <c r="CR8" s="444">
        <v>2</v>
      </c>
      <c r="CS8" s="456"/>
      <c r="CT8" s="456"/>
      <c r="CU8" s="456"/>
      <c r="CV8" s="682"/>
      <c r="CW8" s="444">
        <v>678</v>
      </c>
      <c r="CX8" s="456"/>
      <c r="CY8" s="456"/>
      <c r="CZ8" s="456"/>
      <c r="DA8" s="682"/>
      <c r="DB8" s="444" t="s">
        <v>199</v>
      </c>
      <c r="DC8" s="456"/>
      <c r="DD8" s="456"/>
      <c r="DE8" s="456"/>
      <c r="DF8" s="682"/>
      <c r="DG8" s="444" t="s">
        <v>199</v>
      </c>
      <c r="DH8" s="456"/>
      <c r="DI8" s="456"/>
      <c r="DJ8" s="456"/>
      <c r="DK8" s="682"/>
      <c r="DL8" s="444">
        <v>6202</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177</v>
      </c>
      <c r="BS9" s="400" t="s">
        <v>122</v>
      </c>
      <c r="BT9" s="420"/>
      <c r="BU9" s="420"/>
      <c r="BV9" s="420"/>
      <c r="BW9" s="420"/>
      <c r="BX9" s="420"/>
      <c r="BY9" s="420"/>
      <c r="BZ9" s="420"/>
      <c r="CA9" s="420"/>
      <c r="CB9" s="420"/>
      <c r="CC9" s="420"/>
      <c r="CD9" s="420"/>
      <c r="CE9" s="420"/>
      <c r="CF9" s="420"/>
      <c r="CG9" s="432"/>
      <c r="CH9" s="444">
        <v>110</v>
      </c>
      <c r="CI9" s="456"/>
      <c r="CJ9" s="456"/>
      <c r="CK9" s="456"/>
      <c r="CL9" s="682"/>
      <c r="CM9" s="444">
        <v>2011</v>
      </c>
      <c r="CN9" s="456"/>
      <c r="CO9" s="456"/>
      <c r="CP9" s="456"/>
      <c r="CQ9" s="682"/>
      <c r="CR9" s="444">
        <v>200</v>
      </c>
      <c r="CS9" s="456"/>
      <c r="CT9" s="456"/>
      <c r="CU9" s="456"/>
      <c r="CV9" s="682"/>
      <c r="CW9" s="444" t="s">
        <v>199</v>
      </c>
      <c r="CX9" s="456"/>
      <c r="CY9" s="456"/>
      <c r="CZ9" s="456"/>
      <c r="DA9" s="682"/>
      <c r="DB9" s="444">
        <v>1365</v>
      </c>
      <c r="DC9" s="456"/>
      <c r="DD9" s="456"/>
      <c r="DE9" s="456"/>
      <c r="DF9" s="682"/>
      <c r="DG9" s="444" t="s">
        <v>199</v>
      </c>
      <c r="DH9" s="456"/>
      <c r="DI9" s="456"/>
      <c r="DJ9" s="456"/>
      <c r="DK9" s="682"/>
      <c r="DL9" s="444">
        <v>200</v>
      </c>
      <c r="DM9" s="456"/>
      <c r="DN9" s="456"/>
      <c r="DO9" s="456"/>
      <c r="DP9" s="682"/>
      <c r="DQ9" s="444">
        <v>20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300</v>
      </c>
      <c r="C23" s="421"/>
      <c r="D23" s="421"/>
      <c r="E23" s="421"/>
      <c r="F23" s="421"/>
      <c r="G23" s="421"/>
      <c r="H23" s="421"/>
      <c r="I23" s="421"/>
      <c r="J23" s="421"/>
      <c r="K23" s="421"/>
      <c r="L23" s="421"/>
      <c r="M23" s="421"/>
      <c r="N23" s="421"/>
      <c r="O23" s="421"/>
      <c r="P23" s="433"/>
      <c r="Q23" s="440">
        <v>61940</v>
      </c>
      <c r="R23" s="452"/>
      <c r="S23" s="452"/>
      <c r="T23" s="452"/>
      <c r="U23" s="452"/>
      <c r="V23" s="452">
        <v>61586</v>
      </c>
      <c r="W23" s="452"/>
      <c r="X23" s="452"/>
      <c r="Y23" s="452"/>
      <c r="Z23" s="452"/>
      <c r="AA23" s="452">
        <v>355</v>
      </c>
      <c r="AB23" s="452"/>
      <c r="AC23" s="452"/>
      <c r="AD23" s="452"/>
      <c r="AE23" s="494"/>
      <c r="AF23" s="508">
        <v>315</v>
      </c>
      <c r="AG23" s="452"/>
      <c r="AH23" s="452"/>
      <c r="AI23" s="452"/>
      <c r="AJ23" s="526"/>
      <c r="AK23" s="534"/>
      <c r="AL23" s="455"/>
      <c r="AM23" s="455"/>
      <c r="AN23" s="455"/>
      <c r="AO23" s="455"/>
      <c r="AP23" s="452">
        <v>68664</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244</v>
      </c>
      <c r="AG26" s="520"/>
      <c r="AH26" s="520"/>
      <c r="AI26" s="520"/>
      <c r="AJ26" s="527"/>
      <c r="AK26" s="447" t="s">
        <v>385</v>
      </c>
      <c r="AL26" s="447"/>
      <c r="AM26" s="447"/>
      <c r="AN26" s="447"/>
      <c r="AO26" s="458"/>
      <c r="AP26" s="435" t="s">
        <v>351</v>
      </c>
      <c r="AQ26" s="447"/>
      <c r="AR26" s="447"/>
      <c r="AS26" s="447"/>
      <c r="AT26" s="458"/>
      <c r="AU26" s="435" t="s">
        <v>456</v>
      </c>
      <c r="AV26" s="447"/>
      <c r="AW26" s="447"/>
      <c r="AX26" s="447"/>
      <c r="AY26" s="458"/>
      <c r="AZ26" s="435" t="s">
        <v>457</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14580</v>
      </c>
      <c r="R28" s="453"/>
      <c r="S28" s="453"/>
      <c r="T28" s="453"/>
      <c r="U28" s="453"/>
      <c r="V28" s="453">
        <v>14487</v>
      </c>
      <c r="W28" s="453"/>
      <c r="X28" s="453"/>
      <c r="Y28" s="453"/>
      <c r="Z28" s="453"/>
      <c r="AA28" s="453">
        <v>93</v>
      </c>
      <c r="AB28" s="453"/>
      <c r="AC28" s="453"/>
      <c r="AD28" s="453"/>
      <c r="AE28" s="495"/>
      <c r="AF28" s="511">
        <v>93</v>
      </c>
      <c r="AG28" s="453"/>
      <c r="AH28" s="453"/>
      <c r="AI28" s="453"/>
      <c r="AJ28" s="529"/>
      <c r="AK28" s="535">
        <v>1185</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3671</v>
      </c>
      <c r="R29" s="450"/>
      <c r="S29" s="450"/>
      <c r="T29" s="450"/>
      <c r="U29" s="450"/>
      <c r="V29" s="450">
        <v>3567</v>
      </c>
      <c r="W29" s="450"/>
      <c r="X29" s="450"/>
      <c r="Y29" s="450"/>
      <c r="Z29" s="450"/>
      <c r="AA29" s="450">
        <v>104</v>
      </c>
      <c r="AB29" s="450"/>
      <c r="AC29" s="450"/>
      <c r="AD29" s="450"/>
      <c r="AE29" s="461"/>
      <c r="AF29" s="507">
        <v>104</v>
      </c>
      <c r="AG29" s="456"/>
      <c r="AH29" s="456"/>
      <c r="AI29" s="456"/>
      <c r="AJ29" s="525"/>
      <c r="AK29" s="460">
        <v>565</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281</v>
      </c>
      <c r="C30" s="420"/>
      <c r="D30" s="420"/>
      <c r="E30" s="420"/>
      <c r="F30" s="420"/>
      <c r="G30" s="420"/>
      <c r="H30" s="420"/>
      <c r="I30" s="420"/>
      <c r="J30" s="420"/>
      <c r="K30" s="420"/>
      <c r="L30" s="420"/>
      <c r="M30" s="420"/>
      <c r="N30" s="420"/>
      <c r="O30" s="420"/>
      <c r="P30" s="432"/>
      <c r="Q30" s="438">
        <v>15714</v>
      </c>
      <c r="R30" s="450"/>
      <c r="S30" s="450"/>
      <c r="T30" s="450"/>
      <c r="U30" s="450"/>
      <c r="V30" s="450">
        <v>15638</v>
      </c>
      <c r="W30" s="450"/>
      <c r="X30" s="450"/>
      <c r="Y30" s="450"/>
      <c r="Z30" s="450"/>
      <c r="AA30" s="450">
        <v>76</v>
      </c>
      <c r="AB30" s="450"/>
      <c r="AC30" s="450"/>
      <c r="AD30" s="450"/>
      <c r="AE30" s="461"/>
      <c r="AF30" s="507">
        <v>76</v>
      </c>
      <c r="AG30" s="456"/>
      <c r="AH30" s="456"/>
      <c r="AI30" s="456"/>
      <c r="AJ30" s="525"/>
      <c r="AK30" s="460">
        <v>2567</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3171</v>
      </c>
      <c r="R31" s="450"/>
      <c r="S31" s="450"/>
      <c r="T31" s="450"/>
      <c r="U31" s="450"/>
      <c r="V31" s="450">
        <v>3038</v>
      </c>
      <c r="W31" s="450"/>
      <c r="X31" s="450"/>
      <c r="Y31" s="450"/>
      <c r="Z31" s="450"/>
      <c r="AA31" s="450">
        <v>33</v>
      </c>
      <c r="AB31" s="450"/>
      <c r="AC31" s="450"/>
      <c r="AD31" s="450"/>
      <c r="AE31" s="461"/>
      <c r="AF31" s="507">
        <v>4938</v>
      </c>
      <c r="AG31" s="456"/>
      <c r="AH31" s="456"/>
      <c r="AI31" s="456"/>
      <c r="AJ31" s="525"/>
      <c r="AK31" s="460">
        <v>105</v>
      </c>
      <c r="AL31" s="450"/>
      <c r="AM31" s="450"/>
      <c r="AN31" s="450"/>
      <c r="AO31" s="450"/>
      <c r="AP31" s="450">
        <v>1981</v>
      </c>
      <c r="AQ31" s="450"/>
      <c r="AR31" s="450"/>
      <c r="AS31" s="450"/>
      <c r="AT31" s="450"/>
      <c r="AU31" s="450">
        <v>6</v>
      </c>
      <c r="AV31" s="450"/>
      <c r="AW31" s="450"/>
      <c r="AX31" s="450"/>
      <c r="AY31" s="450"/>
      <c r="AZ31" s="597" t="s">
        <v>199</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1449</v>
      </c>
      <c r="R32" s="450"/>
      <c r="S32" s="450"/>
      <c r="T32" s="450"/>
      <c r="U32" s="450"/>
      <c r="V32" s="450">
        <v>1914</v>
      </c>
      <c r="W32" s="450"/>
      <c r="X32" s="450"/>
      <c r="Y32" s="450"/>
      <c r="Z32" s="450"/>
      <c r="AA32" s="450">
        <v>-465</v>
      </c>
      <c r="AB32" s="450"/>
      <c r="AC32" s="450"/>
      <c r="AD32" s="450"/>
      <c r="AE32" s="461"/>
      <c r="AF32" s="507">
        <v>86</v>
      </c>
      <c r="AG32" s="456"/>
      <c r="AH32" s="456"/>
      <c r="AI32" s="456"/>
      <c r="AJ32" s="525"/>
      <c r="AK32" s="460">
        <v>1024</v>
      </c>
      <c r="AL32" s="450"/>
      <c r="AM32" s="450"/>
      <c r="AN32" s="450"/>
      <c r="AO32" s="450"/>
      <c r="AP32" s="450">
        <v>19616</v>
      </c>
      <c r="AQ32" s="450"/>
      <c r="AR32" s="450"/>
      <c r="AS32" s="450"/>
      <c r="AT32" s="450"/>
      <c r="AU32" s="450">
        <v>9651</v>
      </c>
      <c r="AV32" s="450"/>
      <c r="AW32" s="450"/>
      <c r="AX32" s="450"/>
      <c r="AY32" s="450"/>
      <c r="AZ32" s="597" t="s">
        <v>199</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344</v>
      </c>
      <c r="C33" s="420"/>
      <c r="D33" s="420"/>
      <c r="E33" s="420"/>
      <c r="F33" s="420"/>
      <c r="G33" s="420"/>
      <c r="H33" s="420"/>
      <c r="I33" s="420"/>
      <c r="J33" s="420"/>
      <c r="K33" s="420"/>
      <c r="L33" s="420"/>
      <c r="M33" s="420"/>
      <c r="N33" s="420"/>
      <c r="O33" s="420"/>
      <c r="P33" s="432"/>
      <c r="Q33" s="438">
        <v>3594</v>
      </c>
      <c r="R33" s="450"/>
      <c r="S33" s="450"/>
      <c r="T33" s="450"/>
      <c r="U33" s="450"/>
      <c r="V33" s="450">
        <v>3029</v>
      </c>
      <c r="W33" s="450"/>
      <c r="X33" s="450"/>
      <c r="Y33" s="450"/>
      <c r="Z33" s="450"/>
      <c r="AA33" s="450">
        <v>565</v>
      </c>
      <c r="AB33" s="450"/>
      <c r="AC33" s="450"/>
      <c r="AD33" s="450"/>
      <c r="AE33" s="461"/>
      <c r="AF33" s="507">
        <v>2540</v>
      </c>
      <c r="AG33" s="456"/>
      <c r="AH33" s="456"/>
      <c r="AI33" s="456"/>
      <c r="AJ33" s="525"/>
      <c r="AK33" s="460">
        <v>1002</v>
      </c>
      <c r="AL33" s="450"/>
      <c r="AM33" s="450"/>
      <c r="AN33" s="450"/>
      <c r="AO33" s="450"/>
      <c r="AP33" s="450">
        <v>9513</v>
      </c>
      <c r="AQ33" s="450"/>
      <c r="AR33" s="450"/>
      <c r="AS33" s="450"/>
      <c r="AT33" s="450"/>
      <c r="AU33" s="450">
        <v>5118</v>
      </c>
      <c r="AV33" s="450"/>
      <c r="AW33" s="450"/>
      <c r="AX33" s="450"/>
      <c r="AY33" s="450"/>
      <c r="AZ33" s="597" t="s">
        <v>199</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7838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406</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244</v>
      </c>
      <c r="AG66" s="520"/>
      <c r="AH66" s="520"/>
      <c r="AI66" s="520"/>
      <c r="AJ66" s="530"/>
      <c r="AK66" s="435" t="s">
        <v>385</v>
      </c>
      <c r="AL66" s="397"/>
      <c r="AM66" s="397"/>
      <c r="AN66" s="397"/>
      <c r="AO66" s="429"/>
      <c r="AP66" s="435" t="s">
        <v>351</v>
      </c>
      <c r="AQ66" s="447"/>
      <c r="AR66" s="447"/>
      <c r="AS66" s="447"/>
      <c r="AT66" s="458"/>
      <c r="AU66" s="435" t="s">
        <v>464</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256</v>
      </c>
      <c r="C68" s="419"/>
      <c r="D68" s="419"/>
      <c r="E68" s="419"/>
      <c r="F68" s="419"/>
      <c r="G68" s="419"/>
      <c r="H68" s="419"/>
      <c r="I68" s="419"/>
      <c r="J68" s="419"/>
      <c r="K68" s="419"/>
      <c r="L68" s="419"/>
      <c r="M68" s="419"/>
      <c r="N68" s="419"/>
      <c r="O68" s="419"/>
      <c r="P68" s="431"/>
      <c r="Q68" s="437">
        <v>2510</v>
      </c>
      <c r="R68" s="449"/>
      <c r="S68" s="449"/>
      <c r="T68" s="449"/>
      <c r="U68" s="449"/>
      <c r="V68" s="449">
        <v>2374</v>
      </c>
      <c r="W68" s="449"/>
      <c r="X68" s="449"/>
      <c r="Y68" s="449"/>
      <c r="Z68" s="449"/>
      <c r="AA68" s="449">
        <v>136</v>
      </c>
      <c r="AB68" s="449"/>
      <c r="AC68" s="449"/>
      <c r="AD68" s="449"/>
      <c r="AE68" s="449"/>
      <c r="AF68" s="449">
        <v>125</v>
      </c>
      <c r="AG68" s="449"/>
      <c r="AH68" s="449"/>
      <c r="AI68" s="449"/>
      <c r="AJ68" s="449"/>
      <c r="AK68" s="449" t="s">
        <v>199</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503</v>
      </c>
      <c r="R69" s="450"/>
      <c r="S69" s="450"/>
      <c r="T69" s="450"/>
      <c r="U69" s="450"/>
      <c r="V69" s="450">
        <v>171</v>
      </c>
      <c r="W69" s="450"/>
      <c r="X69" s="450"/>
      <c r="Y69" s="450"/>
      <c r="Z69" s="450"/>
      <c r="AA69" s="450">
        <v>332</v>
      </c>
      <c r="AB69" s="450"/>
      <c r="AC69" s="450"/>
      <c r="AD69" s="450"/>
      <c r="AE69" s="450"/>
      <c r="AF69" s="450">
        <v>332</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364</v>
      </c>
      <c r="C70" s="420"/>
      <c r="D70" s="420"/>
      <c r="E70" s="420"/>
      <c r="F70" s="420"/>
      <c r="G70" s="420"/>
      <c r="H70" s="420"/>
      <c r="I70" s="420"/>
      <c r="J70" s="420"/>
      <c r="K70" s="420"/>
      <c r="L70" s="420"/>
      <c r="M70" s="420"/>
      <c r="N70" s="420"/>
      <c r="O70" s="420"/>
      <c r="P70" s="432"/>
      <c r="Q70" s="438">
        <v>11414</v>
      </c>
      <c r="R70" s="450"/>
      <c r="S70" s="450"/>
      <c r="T70" s="450"/>
      <c r="U70" s="450"/>
      <c r="V70" s="450">
        <v>7873</v>
      </c>
      <c r="W70" s="450"/>
      <c r="X70" s="450"/>
      <c r="Y70" s="450"/>
      <c r="Z70" s="450"/>
      <c r="AA70" s="450">
        <v>3541</v>
      </c>
      <c r="AB70" s="450"/>
      <c r="AC70" s="450"/>
      <c r="AD70" s="450"/>
      <c r="AE70" s="450"/>
      <c r="AF70" s="450">
        <v>3541</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532</v>
      </c>
      <c r="C71" s="420"/>
      <c r="D71" s="420"/>
      <c r="E71" s="420"/>
      <c r="F71" s="420"/>
      <c r="G71" s="420"/>
      <c r="H71" s="420"/>
      <c r="I71" s="420"/>
      <c r="J71" s="420"/>
      <c r="K71" s="420"/>
      <c r="L71" s="420"/>
      <c r="M71" s="420"/>
      <c r="N71" s="420"/>
      <c r="O71" s="420"/>
      <c r="P71" s="432"/>
      <c r="Q71" s="438">
        <v>684</v>
      </c>
      <c r="R71" s="450"/>
      <c r="S71" s="450"/>
      <c r="T71" s="450"/>
      <c r="U71" s="450"/>
      <c r="V71" s="450">
        <v>181</v>
      </c>
      <c r="W71" s="450"/>
      <c r="X71" s="450"/>
      <c r="Y71" s="450"/>
      <c r="Z71" s="450"/>
      <c r="AA71" s="450">
        <v>503</v>
      </c>
      <c r="AB71" s="450"/>
      <c r="AC71" s="450"/>
      <c r="AD71" s="450"/>
      <c r="AE71" s="450"/>
      <c r="AF71" s="450">
        <v>503</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533</v>
      </c>
      <c r="C72" s="420"/>
      <c r="D72" s="420"/>
      <c r="E72" s="420"/>
      <c r="F72" s="420"/>
      <c r="G72" s="420"/>
      <c r="H72" s="420"/>
      <c r="I72" s="420"/>
      <c r="J72" s="420"/>
      <c r="K72" s="420"/>
      <c r="L72" s="420"/>
      <c r="M72" s="420"/>
      <c r="N72" s="420"/>
      <c r="O72" s="420"/>
      <c r="P72" s="432"/>
      <c r="Q72" s="438">
        <v>871279</v>
      </c>
      <c r="R72" s="450"/>
      <c r="S72" s="450"/>
      <c r="T72" s="450"/>
      <c r="U72" s="450"/>
      <c r="V72" s="450">
        <v>850651</v>
      </c>
      <c r="W72" s="450"/>
      <c r="X72" s="450"/>
      <c r="Y72" s="450"/>
      <c r="Z72" s="450"/>
      <c r="AA72" s="450">
        <v>20628</v>
      </c>
      <c r="AB72" s="450"/>
      <c r="AC72" s="450"/>
      <c r="AD72" s="450"/>
      <c r="AE72" s="450"/>
      <c r="AF72" s="450">
        <v>20628</v>
      </c>
      <c r="AG72" s="450"/>
      <c r="AH72" s="450"/>
      <c r="AI72" s="450"/>
      <c r="AJ72" s="450"/>
      <c r="AK72" s="450">
        <v>10502</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386</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386</v>
      </c>
      <c r="CB109" s="406"/>
      <c r="CC109" s="406"/>
      <c r="CD109" s="406"/>
      <c r="CE109" s="469"/>
      <c r="CF109" s="655" t="s">
        <v>473</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386</v>
      </c>
      <c r="DR109" s="406"/>
      <c r="DS109" s="406"/>
      <c r="DT109" s="406"/>
      <c r="DU109" s="469"/>
      <c r="DV109" s="480" t="s">
        <v>473</v>
      </c>
      <c r="DW109" s="406"/>
      <c r="DX109" s="406"/>
      <c r="DY109" s="406"/>
      <c r="DZ109" s="555"/>
    </row>
    <row r="110" spans="1:131" s="365" customFormat="1" ht="26.25" customHeight="1">
      <c r="A110" s="384" t="s">
        <v>321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6123909</v>
      </c>
      <c r="AB110" s="487"/>
      <c r="AC110" s="487"/>
      <c r="AD110" s="487"/>
      <c r="AE110" s="498"/>
      <c r="AF110" s="514">
        <v>6103297</v>
      </c>
      <c r="AG110" s="487"/>
      <c r="AH110" s="487"/>
      <c r="AI110" s="487"/>
      <c r="AJ110" s="498"/>
      <c r="AK110" s="514">
        <v>6170714</v>
      </c>
      <c r="AL110" s="487"/>
      <c r="AM110" s="487"/>
      <c r="AN110" s="487"/>
      <c r="AO110" s="498"/>
      <c r="AP110" s="538">
        <v>21.1</v>
      </c>
      <c r="AQ110" s="546"/>
      <c r="AR110" s="546"/>
      <c r="AS110" s="546"/>
      <c r="AT110" s="556"/>
      <c r="AU110" s="568" t="s">
        <v>119</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72982529</v>
      </c>
      <c r="BR110" s="640"/>
      <c r="BS110" s="640"/>
      <c r="BT110" s="640"/>
      <c r="BU110" s="640"/>
      <c r="BV110" s="640">
        <v>72019968</v>
      </c>
      <c r="BW110" s="640"/>
      <c r="BX110" s="640"/>
      <c r="BY110" s="640"/>
      <c r="BZ110" s="640"/>
      <c r="CA110" s="640">
        <v>68663646</v>
      </c>
      <c r="CB110" s="640"/>
      <c r="CC110" s="640"/>
      <c r="CD110" s="640"/>
      <c r="CE110" s="640"/>
      <c r="CF110" s="656">
        <v>235.3</v>
      </c>
      <c r="CG110" s="660"/>
      <c r="CH110" s="660"/>
      <c r="CI110" s="660"/>
      <c r="CJ110" s="660"/>
      <c r="CK110" s="672" t="s">
        <v>383</v>
      </c>
      <c r="CL110" s="412"/>
      <c r="CM110" s="424" t="s">
        <v>58</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2082455</v>
      </c>
      <c r="DH110" s="640"/>
      <c r="DI110" s="640"/>
      <c r="DJ110" s="640"/>
      <c r="DK110" s="640"/>
      <c r="DL110" s="640">
        <v>2398441</v>
      </c>
      <c r="DM110" s="640"/>
      <c r="DN110" s="640"/>
      <c r="DO110" s="640"/>
      <c r="DP110" s="640"/>
      <c r="DQ110" s="640">
        <v>2211864</v>
      </c>
      <c r="DR110" s="640"/>
      <c r="DS110" s="640"/>
      <c r="DT110" s="640"/>
      <c r="DU110" s="640"/>
      <c r="DV110" s="712">
        <v>7.6</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v>11779771</v>
      </c>
      <c r="BR111" s="641"/>
      <c r="BS111" s="641"/>
      <c r="BT111" s="641"/>
      <c r="BU111" s="641"/>
      <c r="BV111" s="641">
        <v>11530579</v>
      </c>
      <c r="BW111" s="641"/>
      <c r="BX111" s="641"/>
      <c r="BY111" s="641"/>
      <c r="BZ111" s="641"/>
      <c r="CA111" s="641">
        <v>10513989</v>
      </c>
      <c r="CB111" s="641"/>
      <c r="CC111" s="641"/>
      <c r="CD111" s="641"/>
      <c r="CE111" s="641"/>
      <c r="CF111" s="657">
        <v>36</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154</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27830</v>
      </c>
      <c r="AB112" s="446"/>
      <c r="AC112" s="446"/>
      <c r="AD112" s="446"/>
      <c r="AE112" s="499"/>
      <c r="AF112" s="515">
        <v>21163</v>
      </c>
      <c r="AG112" s="446"/>
      <c r="AH112" s="446"/>
      <c r="AI112" s="446"/>
      <c r="AJ112" s="499"/>
      <c r="AK112" s="515">
        <v>21163</v>
      </c>
      <c r="AL112" s="446"/>
      <c r="AM112" s="446"/>
      <c r="AN112" s="446"/>
      <c r="AO112" s="499"/>
      <c r="AP112" s="539">
        <v>0.1</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13042485</v>
      </c>
      <c r="BR112" s="641"/>
      <c r="BS112" s="641"/>
      <c r="BT112" s="641"/>
      <c r="BU112" s="641"/>
      <c r="BV112" s="641">
        <v>15924696</v>
      </c>
      <c r="BW112" s="641"/>
      <c r="BX112" s="641"/>
      <c r="BY112" s="641"/>
      <c r="BZ112" s="641"/>
      <c r="CA112" s="641">
        <v>14775106</v>
      </c>
      <c r="CB112" s="641"/>
      <c r="CC112" s="641"/>
      <c r="CD112" s="641"/>
      <c r="CE112" s="641"/>
      <c r="CF112" s="657">
        <v>50.6</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855549</v>
      </c>
      <c r="AB113" s="446"/>
      <c r="AC113" s="446"/>
      <c r="AD113" s="446"/>
      <c r="AE113" s="499"/>
      <c r="AF113" s="515">
        <v>1055222</v>
      </c>
      <c r="AG113" s="446"/>
      <c r="AH113" s="446"/>
      <c r="AI113" s="446"/>
      <c r="AJ113" s="499"/>
      <c r="AK113" s="515">
        <v>1225477</v>
      </c>
      <c r="AL113" s="446"/>
      <c r="AM113" s="446"/>
      <c r="AN113" s="446"/>
      <c r="AO113" s="499"/>
      <c r="AP113" s="539">
        <v>4.2</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506435</v>
      </c>
      <c r="BR113" s="641"/>
      <c r="BS113" s="641"/>
      <c r="BT113" s="641"/>
      <c r="BU113" s="641"/>
      <c r="BV113" s="641">
        <v>128861</v>
      </c>
      <c r="BW113" s="641"/>
      <c r="BX113" s="641"/>
      <c r="BY113" s="641"/>
      <c r="BZ113" s="641"/>
      <c r="CA113" s="641" t="s">
        <v>199</v>
      </c>
      <c r="CB113" s="641"/>
      <c r="CC113" s="641"/>
      <c r="CD113" s="641"/>
      <c r="CE113" s="641"/>
      <c r="CF113" s="657" t="s">
        <v>199</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633892</v>
      </c>
      <c r="AB114" s="446"/>
      <c r="AC114" s="446"/>
      <c r="AD114" s="446"/>
      <c r="AE114" s="499"/>
      <c r="AF114" s="515">
        <v>383529</v>
      </c>
      <c r="AG114" s="446"/>
      <c r="AH114" s="446"/>
      <c r="AI114" s="446"/>
      <c r="AJ114" s="499"/>
      <c r="AK114" s="515">
        <v>130293</v>
      </c>
      <c r="AL114" s="446"/>
      <c r="AM114" s="446"/>
      <c r="AN114" s="446"/>
      <c r="AO114" s="499"/>
      <c r="AP114" s="539">
        <v>0.4</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7346637</v>
      </c>
      <c r="BR114" s="641"/>
      <c r="BS114" s="641"/>
      <c r="BT114" s="641"/>
      <c r="BU114" s="641"/>
      <c r="BV114" s="641">
        <v>7074380</v>
      </c>
      <c r="BW114" s="641"/>
      <c r="BX114" s="641"/>
      <c r="BY114" s="641"/>
      <c r="BZ114" s="641"/>
      <c r="CA114" s="641">
        <v>6843034</v>
      </c>
      <c r="CB114" s="641"/>
      <c r="CC114" s="641"/>
      <c r="CD114" s="641"/>
      <c r="CE114" s="641"/>
      <c r="CF114" s="657">
        <v>23.4</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876535</v>
      </c>
      <c r="AB115" s="446"/>
      <c r="AC115" s="446"/>
      <c r="AD115" s="446"/>
      <c r="AE115" s="499"/>
      <c r="AF115" s="515">
        <v>878127</v>
      </c>
      <c r="AG115" s="446"/>
      <c r="AH115" s="446"/>
      <c r="AI115" s="446"/>
      <c r="AJ115" s="499"/>
      <c r="AK115" s="515">
        <v>885723</v>
      </c>
      <c r="AL115" s="446"/>
      <c r="AM115" s="446"/>
      <c r="AN115" s="446"/>
      <c r="AO115" s="499"/>
      <c r="AP115" s="539">
        <v>3</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v>107031</v>
      </c>
      <c r="BR115" s="641"/>
      <c r="BS115" s="641"/>
      <c r="BT115" s="641"/>
      <c r="BU115" s="641"/>
      <c r="BV115" s="641">
        <v>65017</v>
      </c>
      <c r="BW115" s="641"/>
      <c r="BX115" s="641"/>
      <c r="BY115" s="641"/>
      <c r="BZ115" s="641"/>
      <c r="CA115" s="641">
        <v>60367</v>
      </c>
      <c r="CB115" s="641"/>
      <c r="CC115" s="641"/>
      <c r="CD115" s="641"/>
      <c r="CE115" s="641"/>
      <c r="CF115" s="657">
        <v>0.2</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2189427</v>
      </c>
      <c r="DH115" s="446"/>
      <c r="DI115" s="446"/>
      <c r="DJ115" s="446"/>
      <c r="DK115" s="499"/>
      <c r="DL115" s="515">
        <v>2208431</v>
      </c>
      <c r="DM115" s="446"/>
      <c r="DN115" s="446"/>
      <c r="DO115" s="446"/>
      <c r="DP115" s="499"/>
      <c r="DQ115" s="515">
        <v>1961272</v>
      </c>
      <c r="DR115" s="446"/>
      <c r="DS115" s="446"/>
      <c r="DT115" s="446"/>
      <c r="DU115" s="499"/>
      <c r="DV115" s="539">
        <v>6.7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527</v>
      </c>
      <c r="AB116" s="446"/>
      <c r="AC116" s="446"/>
      <c r="AD116" s="446"/>
      <c r="AE116" s="499"/>
      <c r="AF116" s="515">
        <v>562</v>
      </c>
      <c r="AG116" s="446"/>
      <c r="AH116" s="446"/>
      <c r="AI116" s="446"/>
      <c r="AJ116" s="499"/>
      <c r="AK116" s="515">
        <v>841</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316</v>
      </c>
      <c r="Z117" s="469"/>
      <c r="AA117" s="483">
        <v>8518242</v>
      </c>
      <c r="AB117" s="488"/>
      <c r="AC117" s="488"/>
      <c r="AD117" s="488"/>
      <c r="AE117" s="500"/>
      <c r="AF117" s="516">
        <v>8441900</v>
      </c>
      <c r="AG117" s="488"/>
      <c r="AH117" s="488"/>
      <c r="AI117" s="488"/>
      <c r="AJ117" s="500"/>
      <c r="AK117" s="516">
        <v>8434211</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v>7320900</v>
      </c>
      <c r="DH117" s="446"/>
      <c r="DI117" s="446"/>
      <c r="DJ117" s="446"/>
      <c r="DK117" s="499"/>
      <c r="DL117" s="515">
        <v>6761600</v>
      </c>
      <c r="DM117" s="446"/>
      <c r="DN117" s="446"/>
      <c r="DO117" s="446"/>
      <c r="DP117" s="499"/>
      <c r="DQ117" s="515">
        <v>6202300</v>
      </c>
      <c r="DR117" s="446"/>
      <c r="DS117" s="446"/>
      <c r="DT117" s="446"/>
      <c r="DU117" s="499"/>
      <c r="DV117" s="539">
        <v>21.3</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386</v>
      </c>
      <c r="AL118" s="406"/>
      <c r="AM118" s="406"/>
      <c r="AN118" s="406"/>
      <c r="AO118" s="469"/>
      <c r="AP118" s="480" t="s">
        <v>473</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383</v>
      </c>
      <c r="B119" s="412"/>
      <c r="C119" s="424" t="s">
        <v>58</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183521</v>
      </c>
      <c r="AB119" s="487"/>
      <c r="AC119" s="487"/>
      <c r="AD119" s="487"/>
      <c r="AE119" s="498"/>
      <c r="AF119" s="514">
        <v>192529</v>
      </c>
      <c r="AG119" s="487"/>
      <c r="AH119" s="487"/>
      <c r="AI119" s="487"/>
      <c r="AJ119" s="498"/>
      <c r="AK119" s="514">
        <v>204092</v>
      </c>
      <c r="AL119" s="487"/>
      <c r="AM119" s="487"/>
      <c r="AN119" s="487"/>
      <c r="AO119" s="498"/>
      <c r="AP119" s="538">
        <v>0.7</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168</v>
      </c>
      <c r="BP119" s="629"/>
      <c r="BQ119" s="634">
        <v>105764888</v>
      </c>
      <c r="BR119" s="642"/>
      <c r="BS119" s="642"/>
      <c r="BT119" s="642"/>
      <c r="BU119" s="642"/>
      <c r="BV119" s="642">
        <v>106743501</v>
      </c>
      <c r="BW119" s="642"/>
      <c r="BX119" s="642"/>
      <c r="BY119" s="642"/>
      <c r="BZ119" s="642"/>
      <c r="CA119" s="642">
        <v>100856142</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186989</v>
      </c>
      <c r="DH119" s="489"/>
      <c r="DI119" s="489"/>
      <c r="DJ119" s="489"/>
      <c r="DK119" s="501"/>
      <c r="DL119" s="517">
        <v>162107</v>
      </c>
      <c r="DM119" s="489"/>
      <c r="DN119" s="489"/>
      <c r="DO119" s="489"/>
      <c r="DP119" s="501"/>
      <c r="DQ119" s="517">
        <v>138553</v>
      </c>
      <c r="DR119" s="489"/>
      <c r="DS119" s="489"/>
      <c r="DT119" s="489"/>
      <c r="DU119" s="501"/>
      <c r="DV119" s="714">
        <v>0.5</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477</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9787679</v>
      </c>
      <c r="BR120" s="640"/>
      <c r="BS120" s="640"/>
      <c r="BT120" s="640"/>
      <c r="BU120" s="640"/>
      <c r="BV120" s="640">
        <v>10032918</v>
      </c>
      <c r="BW120" s="640"/>
      <c r="BX120" s="640"/>
      <c r="BY120" s="640"/>
      <c r="BZ120" s="640"/>
      <c r="CA120" s="640">
        <v>11622024</v>
      </c>
      <c r="CB120" s="640"/>
      <c r="CC120" s="640"/>
      <c r="CD120" s="640"/>
      <c r="CE120" s="640"/>
      <c r="CF120" s="656">
        <v>39.799999999999997</v>
      </c>
      <c r="CG120" s="660"/>
      <c r="CH120" s="660"/>
      <c r="CI120" s="660"/>
      <c r="CJ120" s="660"/>
      <c r="CK120" s="675" t="s">
        <v>267</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7740671</v>
      </c>
      <c r="DH120" s="640"/>
      <c r="DI120" s="640"/>
      <c r="DJ120" s="640"/>
      <c r="DK120" s="640"/>
      <c r="DL120" s="640">
        <v>10635729</v>
      </c>
      <c r="DM120" s="640"/>
      <c r="DN120" s="640"/>
      <c r="DO120" s="640"/>
      <c r="DP120" s="640"/>
      <c r="DQ120" s="640">
        <v>9650902</v>
      </c>
      <c r="DR120" s="640"/>
      <c r="DS120" s="640"/>
      <c r="DT120" s="640"/>
      <c r="DU120" s="640"/>
      <c r="DV120" s="712">
        <v>33.1</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15341451</v>
      </c>
      <c r="BR121" s="641"/>
      <c r="BS121" s="641"/>
      <c r="BT121" s="641"/>
      <c r="BU121" s="641"/>
      <c r="BV121" s="641">
        <v>16086566</v>
      </c>
      <c r="BW121" s="641"/>
      <c r="BX121" s="641"/>
      <c r="BY121" s="641"/>
      <c r="BZ121" s="641"/>
      <c r="CA121" s="641">
        <v>16184085</v>
      </c>
      <c r="CB121" s="641"/>
      <c r="CC121" s="641"/>
      <c r="CD121" s="641"/>
      <c r="CE121" s="641"/>
      <c r="CF121" s="657">
        <v>55.5</v>
      </c>
      <c r="CG121" s="661"/>
      <c r="CH121" s="661"/>
      <c r="CI121" s="661"/>
      <c r="CJ121" s="661"/>
      <c r="CK121" s="676"/>
      <c r="CL121" s="686"/>
      <c r="CM121" s="686"/>
      <c r="CN121" s="686"/>
      <c r="CO121" s="689"/>
      <c r="CP121" s="693" t="s">
        <v>344</v>
      </c>
      <c r="CQ121" s="403"/>
      <c r="CR121" s="403"/>
      <c r="CS121" s="403"/>
      <c r="CT121" s="403"/>
      <c r="CU121" s="403"/>
      <c r="CV121" s="403"/>
      <c r="CW121" s="403"/>
      <c r="CX121" s="403"/>
      <c r="CY121" s="403"/>
      <c r="CZ121" s="403"/>
      <c r="DA121" s="403"/>
      <c r="DB121" s="403"/>
      <c r="DC121" s="403"/>
      <c r="DD121" s="403"/>
      <c r="DE121" s="403"/>
      <c r="DF121" s="699"/>
      <c r="DG121" s="633">
        <v>5295665</v>
      </c>
      <c r="DH121" s="641"/>
      <c r="DI121" s="641"/>
      <c r="DJ121" s="641"/>
      <c r="DK121" s="641"/>
      <c r="DL121" s="641">
        <v>5282921</v>
      </c>
      <c r="DM121" s="641"/>
      <c r="DN121" s="641"/>
      <c r="DO121" s="641"/>
      <c r="DP121" s="641"/>
      <c r="DQ121" s="641">
        <v>5118261</v>
      </c>
      <c r="DR121" s="641"/>
      <c r="DS121" s="641"/>
      <c r="DT121" s="641"/>
      <c r="DU121" s="641"/>
      <c r="DV121" s="713">
        <v>17.5</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54144602</v>
      </c>
      <c r="BR122" s="642"/>
      <c r="BS122" s="642"/>
      <c r="BT122" s="642"/>
      <c r="BU122" s="642"/>
      <c r="BV122" s="642">
        <v>54470371</v>
      </c>
      <c r="BW122" s="642"/>
      <c r="BX122" s="642"/>
      <c r="BY122" s="642"/>
      <c r="BZ122" s="642"/>
      <c r="CA122" s="642">
        <v>51628041</v>
      </c>
      <c r="CB122" s="642"/>
      <c r="CC122" s="642"/>
      <c r="CD122" s="642"/>
      <c r="CE122" s="642"/>
      <c r="CF122" s="658">
        <v>176.9</v>
      </c>
      <c r="CG122" s="662"/>
      <c r="CH122" s="662"/>
      <c r="CI122" s="662"/>
      <c r="CJ122" s="662"/>
      <c r="CK122" s="676"/>
      <c r="CL122" s="686"/>
      <c r="CM122" s="686"/>
      <c r="CN122" s="686"/>
      <c r="CO122" s="689"/>
      <c r="CP122" s="693" t="s">
        <v>460</v>
      </c>
      <c r="CQ122" s="403"/>
      <c r="CR122" s="403"/>
      <c r="CS122" s="403"/>
      <c r="CT122" s="403"/>
      <c r="CU122" s="403"/>
      <c r="CV122" s="403"/>
      <c r="CW122" s="403"/>
      <c r="CX122" s="403"/>
      <c r="CY122" s="403"/>
      <c r="CZ122" s="403"/>
      <c r="DA122" s="403"/>
      <c r="DB122" s="403"/>
      <c r="DC122" s="403"/>
      <c r="DD122" s="403"/>
      <c r="DE122" s="403"/>
      <c r="DF122" s="699"/>
      <c r="DG122" s="633">
        <v>6149</v>
      </c>
      <c r="DH122" s="641"/>
      <c r="DI122" s="641"/>
      <c r="DJ122" s="641"/>
      <c r="DK122" s="641"/>
      <c r="DL122" s="641">
        <v>6046</v>
      </c>
      <c r="DM122" s="641"/>
      <c r="DN122" s="641"/>
      <c r="DO122" s="641"/>
      <c r="DP122" s="641"/>
      <c r="DQ122" s="641">
        <v>5943</v>
      </c>
      <c r="DR122" s="641"/>
      <c r="DS122" s="641"/>
      <c r="DT122" s="641"/>
      <c r="DU122" s="641"/>
      <c r="DV122" s="713">
        <v>0</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79273732</v>
      </c>
      <c r="BR123" s="643"/>
      <c r="BS123" s="643"/>
      <c r="BT123" s="643"/>
      <c r="BU123" s="643"/>
      <c r="BV123" s="643">
        <v>80589855</v>
      </c>
      <c r="BW123" s="643"/>
      <c r="BX123" s="643"/>
      <c r="BY123" s="643"/>
      <c r="BZ123" s="643"/>
      <c r="CA123" s="643">
        <v>79434150</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v>666959</v>
      </c>
      <c r="AB124" s="446"/>
      <c r="AC124" s="446"/>
      <c r="AD124" s="446"/>
      <c r="AE124" s="499"/>
      <c r="AF124" s="515">
        <v>659644</v>
      </c>
      <c r="AG124" s="446"/>
      <c r="AH124" s="446"/>
      <c r="AI124" s="446"/>
      <c r="AJ124" s="499"/>
      <c r="AK124" s="515">
        <v>655653</v>
      </c>
      <c r="AL124" s="446"/>
      <c r="AM124" s="446"/>
      <c r="AN124" s="446"/>
      <c r="AO124" s="499"/>
      <c r="AP124" s="539">
        <v>2.2000000000000002</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91.2</v>
      </c>
      <c r="BR124" s="644"/>
      <c r="BS124" s="644"/>
      <c r="BT124" s="644"/>
      <c r="BU124" s="644"/>
      <c r="BV124" s="644">
        <v>91.6</v>
      </c>
      <c r="BW124" s="644"/>
      <c r="BX124" s="644"/>
      <c r="BY124" s="644"/>
      <c r="BZ124" s="644"/>
      <c r="CA124" s="644">
        <v>73.400000000000006</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26055</v>
      </c>
      <c r="AB126" s="446"/>
      <c r="AC126" s="446"/>
      <c r="AD126" s="446"/>
      <c r="AE126" s="499"/>
      <c r="AF126" s="515">
        <v>25954</v>
      </c>
      <c r="AG126" s="446"/>
      <c r="AH126" s="446"/>
      <c r="AI126" s="446"/>
      <c r="AJ126" s="499"/>
      <c r="AK126" s="515">
        <v>25978</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492</v>
      </c>
      <c r="AY127" s="593"/>
      <c r="AZ127" s="593"/>
      <c r="BA127" s="593"/>
      <c r="BB127" s="593"/>
      <c r="BC127" s="593"/>
      <c r="BD127" s="593"/>
      <c r="BE127" s="610"/>
      <c r="BF127" s="612" t="s">
        <v>441</v>
      </c>
      <c r="BG127" s="593"/>
      <c r="BH127" s="593"/>
      <c r="BI127" s="593"/>
      <c r="BJ127" s="593"/>
      <c r="BK127" s="593"/>
      <c r="BL127" s="610"/>
      <c r="BM127" s="612" t="s">
        <v>418</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408</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2141246</v>
      </c>
      <c r="AB128" s="487"/>
      <c r="AC128" s="487"/>
      <c r="AD128" s="487"/>
      <c r="AE128" s="498"/>
      <c r="AF128" s="514">
        <v>2028831</v>
      </c>
      <c r="AG128" s="487"/>
      <c r="AH128" s="487"/>
      <c r="AI128" s="487"/>
      <c r="AJ128" s="498"/>
      <c r="AK128" s="514">
        <v>1990063</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199</v>
      </c>
      <c r="BG128" s="617"/>
      <c r="BH128" s="617"/>
      <c r="BI128" s="617"/>
      <c r="BJ128" s="617"/>
      <c r="BK128" s="617"/>
      <c r="BL128" s="623"/>
      <c r="BM128" s="613">
        <v>11.67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v>107031</v>
      </c>
      <c r="DH128" s="705"/>
      <c r="DI128" s="705"/>
      <c r="DJ128" s="705"/>
      <c r="DK128" s="705"/>
      <c r="DL128" s="705">
        <v>65017</v>
      </c>
      <c r="DM128" s="705"/>
      <c r="DN128" s="705"/>
      <c r="DO128" s="705"/>
      <c r="DP128" s="705"/>
      <c r="DQ128" s="705">
        <v>60367</v>
      </c>
      <c r="DR128" s="705"/>
      <c r="DS128" s="705"/>
      <c r="DT128" s="705"/>
      <c r="DU128" s="705"/>
      <c r="DV128" s="715">
        <v>0.2</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33280728</v>
      </c>
      <c r="AB129" s="446"/>
      <c r="AC129" s="446"/>
      <c r="AD129" s="446"/>
      <c r="AE129" s="499"/>
      <c r="AF129" s="515">
        <v>32665504</v>
      </c>
      <c r="AG129" s="446"/>
      <c r="AH129" s="446"/>
      <c r="AI129" s="446"/>
      <c r="AJ129" s="499"/>
      <c r="AK129" s="515">
        <v>33116693</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199</v>
      </c>
      <c r="BG129" s="618"/>
      <c r="BH129" s="618"/>
      <c r="BI129" s="618"/>
      <c r="BJ129" s="618"/>
      <c r="BK129" s="618"/>
      <c r="BL129" s="624"/>
      <c r="BM129" s="614">
        <v>16.670000000000002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4253080</v>
      </c>
      <c r="AB130" s="446"/>
      <c r="AC130" s="446"/>
      <c r="AD130" s="446"/>
      <c r="AE130" s="499"/>
      <c r="AF130" s="515">
        <v>4133105</v>
      </c>
      <c r="AG130" s="446"/>
      <c r="AH130" s="446"/>
      <c r="AI130" s="446"/>
      <c r="AJ130" s="499"/>
      <c r="AK130" s="515">
        <v>3935190</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7.9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29027648</v>
      </c>
      <c r="AB131" s="489"/>
      <c r="AC131" s="489"/>
      <c r="AD131" s="489"/>
      <c r="AE131" s="501"/>
      <c r="AF131" s="517">
        <v>28532399</v>
      </c>
      <c r="AG131" s="489"/>
      <c r="AH131" s="489"/>
      <c r="AI131" s="489"/>
      <c r="AJ131" s="501"/>
      <c r="AK131" s="517">
        <v>29181503</v>
      </c>
      <c r="AL131" s="489"/>
      <c r="AM131" s="489"/>
      <c r="AN131" s="489"/>
      <c r="AO131" s="501"/>
      <c r="AP131" s="543"/>
      <c r="AQ131" s="551"/>
      <c r="AR131" s="551"/>
      <c r="AS131" s="551"/>
      <c r="AT131" s="561"/>
      <c r="AU131" s="576"/>
      <c r="AV131" s="576"/>
      <c r="AW131" s="576"/>
      <c r="AX131" s="586" t="s">
        <v>56</v>
      </c>
      <c r="AY131" s="381"/>
      <c r="AZ131" s="381"/>
      <c r="BA131" s="381"/>
      <c r="BB131" s="381"/>
      <c r="BC131" s="381"/>
      <c r="BD131" s="381"/>
      <c r="BE131" s="611"/>
      <c r="BF131" s="616">
        <v>73.400000000000006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7.3168725209999996</v>
      </c>
      <c r="AB132" s="490"/>
      <c r="AC132" s="490"/>
      <c r="AD132" s="490"/>
      <c r="AE132" s="502"/>
      <c r="AF132" s="518">
        <v>7.9907896980000004</v>
      </c>
      <c r="AG132" s="490"/>
      <c r="AH132" s="490"/>
      <c r="AI132" s="490"/>
      <c r="AJ132" s="502"/>
      <c r="AK132" s="518">
        <v>8.5977689379999997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80</v>
      </c>
      <c r="W133" s="404"/>
      <c r="X133" s="404"/>
      <c r="Y133" s="404"/>
      <c r="Z133" s="479"/>
      <c r="AA133" s="486">
        <v>8.3000000000000007</v>
      </c>
      <c r="AB133" s="491"/>
      <c r="AC133" s="491"/>
      <c r="AD133" s="491"/>
      <c r="AE133" s="503"/>
      <c r="AF133" s="486">
        <v>7.8</v>
      </c>
      <c r="AG133" s="491"/>
      <c r="AH133" s="491"/>
      <c r="AI133" s="491"/>
      <c r="AJ133" s="503"/>
      <c r="AK133" s="486">
        <v>7.9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vOBwmPONJb8UcCNQQk1oIVdV49OiQUMFGlewKb/+z/qboCcTLSvVXLtzqJAZYU/v/ILF/BV/f5HvUIKLKg6tg==" saltValue="4vRhp8zizxdVjCpPLXsse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0" zoomScaleNormal="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98</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B0bh4IoIGc+qE94k1rG50lKEotpAnJAJl6uZLrXp2+n5trBpmJBkmuakZUijfmA2W23aBK4n9d37cDDTkoaCgw==" saltValue="fbsB4Kw9DmGxV5rp/hbKX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0" zoomScaleNormal="6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c7GKb6N9hmfsTV1eIAXgmF3qdML/nsT7QoIkxb5jn6M/rk57LaCoGVqxT1bvLnzwFfOY51HAee2snZ2gqp3gg==" saltValue="4QtN+vGl8dpPwmqFlT0s+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6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11234143</v>
      </c>
      <c r="AP9" s="787">
        <v>72915</v>
      </c>
      <c r="AQ9" s="810">
        <v>61513</v>
      </c>
      <c r="AR9" s="824">
        <v>18.5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26668</v>
      </c>
      <c r="AP10" s="788">
        <v>173</v>
      </c>
      <c r="AQ10" s="811">
        <v>1262</v>
      </c>
      <c r="AR10" s="825">
        <v>-86.3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v>2489</v>
      </c>
      <c r="AP11" s="788">
        <v>16</v>
      </c>
      <c r="AQ11" s="811">
        <v>1079</v>
      </c>
      <c r="AR11" s="825">
        <v>-98.5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199</v>
      </c>
      <c r="AP12" s="788" t="s">
        <v>199</v>
      </c>
      <c r="AQ12" s="811">
        <v>46</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317333</v>
      </c>
      <c r="AP13" s="788">
        <v>2060</v>
      </c>
      <c r="AQ13" s="811">
        <v>2016</v>
      </c>
      <c r="AR13" s="825">
        <v>2.2000000000000002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196534</v>
      </c>
      <c r="AP14" s="788">
        <v>1276</v>
      </c>
      <c r="AQ14" s="811">
        <v>1290</v>
      </c>
      <c r="AR14" s="825">
        <v>-1.1000000000000001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-774863</v>
      </c>
      <c r="AP15" s="788">
        <v>-5029</v>
      </c>
      <c r="AQ15" s="811">
        <v>-2388</v>
      </c>
      <c r="AR15" s="825">
        <v>110.6</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11002304</v>
      </c>
      <c r="AP16" s="788">
        <v>71411</v>
      </c>
      <c r="AQ16" s="811">
        <v>64818</v>
      </c>
      <c r="AR16" s="825">
        <v>10.199999999999999</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178</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329</v>
      </c>
      <c r="AQ20" s="812" t="s">
        <v>38</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6.65</v>
      </c>
      <c r="AP21" s="800">
        <v>6.09</v>
      </c>
      <c r="AQ21" s="813">
        <v>0.56000000000000005</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98.7</v>
      </c>
      <c r="AP22" s="801">
        <v>99.7</v>
      </c>
      <c r="AQ22" s="814">
        <v>-1</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6170714</v>
      </c>
      <c r="AP32" s="788">
        <v>40051</v>
      </c>
      <c r="AQ32" s="815">
        <v>26619</v>
      </c>
      <c r="AR32" s="825">
        <v>50.5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199</v>
      </c>
      <c r="AP33" s="788" t="s">
        <v>199</v>
      </c>
      <c r="AQ33" s="815">
        <v>3</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v>21163</v>
      </c>
      <c r="AP34" s="788">
        <v>137</v>
      </c>
      <c r="AQ34" s="815">
        <v>28</v>
      </c>
      <c r="AR34" s="825">
        <v>389.3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1225477</v>
      </c>
      <c r="AP35" s="788">
        <v>7954</v>
      </c>
      <c r="AQ35" s="815">
        <v>5266</v>
      </c>
      <c r="AR35" s="825">
        <v>51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v>130293</v>
      </c>
      <c r="AP36" s="788">
        <v>846</v>
      </c>
      <c r="AQ36" s="815">
        <v>468</v>
      </c>
      <c r="AR36" s="825">
        <v>80.8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885723</v>
      </c>
      <c r="AP37" s="788">
        <v>5749</v>
      </c>
      <c r="AQ37" s="815">
        <v>985</v>
      </c>
      <c r="AR37" s="825">
        <v>483.7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v>841</v>
      </c>
      <c r="AP38" s="792">
        <v>5</v>
      </c>
      <c r="AQ38" s="816">
        <v>1</v>
      </c>
      <c r="AR38" s="814">
        <v>400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-1990063</v>
      </c>
      <c r="AP39" s="788">
        <v>-12917</v>
      </c>
      <c r="AQ39" s="815">
        <v>-7209</v>
      </c>
      <c r="AR39" s="825">
        <v>79.2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-3935190</v>
      </c>
      <c r="AP40" s="788">
        <v>-25541</v>
      </c>
      <c r="AQ40" s="815">
        <v>-18404</v>
      </c>
      <c r="AR40" s="825">
        <v>38.799999999999997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2508958</v>
      </c>
      <c r="AP41" s="788">
        <v>16284</v>
      </c>
      <c r="AQ41" s="815">
        <v>7755</v>
      </c>
      <c r="AR41" s="825">
        <v>110</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442</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517</v>
      </c>
      <c r="AQ50" s="818" t="s">
        <v>379</v>
      </c>
      <c r="AR50" s="828" t="s">
        <v>518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6185538</v>
      </c>
      <c r="AN51" s="783">
        <v>39290</v>
      </c>
      <c r="AO51" s="795">
        <v>-1.9</v>
      </c>
      <c r="AP51" s="806">
        <v>37644</v>
      </c>
      <c r="AQ51" s="819">
        <v>13.5</v>
      </c>
      <c r="AR51" s="829">
        <v>-15.4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4435844</v>
      </c>
      <c r="AN52" s="784">
        <v>28176</v>
      </c>
      <c r="AO52" s="796">
        <v>31.1</v>
      </c>
      <c r="AP52" s="807">
        <v>24939</v>
      </c>
      <c r="AQ52" s="820">
        <v>22.5</v>
      </c>
      <c r="AR52" s="830">
        <v>8.6</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5227766</v>
      </c>
      <c r="AN53" s="783">
        <v>33468</v>
      </c>
      <c r="AO53" s="795">
        <v>-14.8</v>
      </c>
      <c r="AP53" s="806">
        <v>39221</v>
      </c>
      <c r="AQ53" s="819">
        <v>4.2</v>
      </c>
      <c r="AR53" s="829">
        <v>-19</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2784411</v>
      </c>
      <c r="AN54" s="784">
        <v>17825</v>
      </c>
      <c r="AO54" s="796">
        <v>-36.700000000000003</v>
      </c>
      <c r="AP54" s="807">
        <v>24821</v>
      </c>
      <c r="AQ54" s="820">
        <v>-0.5</v>
      </c>
      <c r="AR54" s="830">
        <v>-36.200000000000003</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5797230</v>
      </c>
      <c r="AN55" s="783">
        <v>37203</v>
      </c>
      <c r="AO55" s="795">
        <v>11.2</v>
      </c>
      <c r="AP55" s="806">
        <v>38566</v>
      </c>
      <c r="AQ55" s="819">
        <v>-1.7</v>
      </c>
      <c r="AR55" s="829">
        <v>12.9</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2624836</v>
      </c>
      <c r="AN56" s="784">
        <v>16845</v>
      </c>
      <c r="AO56" s="796">
        <v>-5.5</v>
      </c>
      <c r="AP56" s="807">
        <v>24059</v>
      </c>
      <c r="AQ56" s="820">
        <v>-3.1</v>
      </c>
      <c r="AR56" s="830">
        <v>-2.4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6413500</v>
      </c>
      <c r="AN57" s="783">
        <v>41351</v>
      </c>
      <c r="AO57" s="795">
        <v>11.1</v>
      </c>
      <c r="AP57" s="806">
        <v>35156</v>
      </c>
      <c r="AQ57" s="819">
        <v>-8.8000000000000007</v>
      </c>
      <c r="AR57" s="829">
        <v>19.899999999999999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4100465</v>
      </c>
      <c r="AN58" s="784">
        <v>26438</v>
      </c>
      <c r="AO58" s="796">
        <v>56.9</v>
      </c>
      <c r="AP58" s="807">
        <v>22430</v>
      </c>
      <c r="AQ58" s="820">
        <v>-6.8</v>
      </c>
      <c r="AR58" s="830">
        <v>63.7</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3603338</v>
      </c>
      <c r="AN59" s="783">
        <v>23388</v>
      </c>
      <c r="AO59" s="795">
        <v>-43.4</v>
      </c>
      <c r="AP59" s="806">
        <v>37029</v>
      </c>
      <c r="AQ59" s="819">
        <v>5.3</v>
      </c>
      <c r="AR59" s="829">
        <v>-48.7</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2616537</v>
      </c>
      <c r="AN60" s="784">
        <v>16983</v>
      </c>
      <c r="AO60" s="796">
        <v>-35.799999999999997</v>
      </c>
      <c r="AP60" s="807">
        <v>23232</v>
      </c>
      <c r="AQ60" s="820">
        <v>3.6</v>
      </c>
      <c r="AR60" s="830">
        <v>-39.4</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5445474</v>
      </c>
      <c r="AN61" s="783">
        <v>34940</v>
      </c>
      <c r="AO61" s="795">
        <v>-7.6</v>
      </c>
      <c r="AP61" s="806">
        <v>37523</v>
      </c>
      <c r="AQ61" s="821">
        <v>2.5</v>
      </c>
      <c r="AR61" s="829">
        <v>-10.1</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3312419</v>
      </c>
      <c r="AN62" s="784">
        <v>21253</v>
      </c>
      <c r="AO62" s="796">
        <v>2</v>
      </c>
      <c r="AP62" s="807">
        <v>23896</v>
      </c>
      <c r="AQ62" s="820">
        <v>3.1</v>
      </c>
      <c r="AR62" s="830">
        <v>-1.1000000000000001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gyl8GcWITKzjfK6EoWhbFlZTmKkORLDvYYFcnX7jfcnEA7OCrxyaJaQqzHA//39jc2hMjWpGoQXkXJDG9smKrw==" saltValue="H0N9qngJ9cT9TfeP/qaN0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b7bDeb7dVzEplaLnqJuVlOTPb9gGShZm/w6qS9aIHFsMhxnvNQebFRawrHiyQuXG0GDV7bs3Vf/Sq436Lh2pPA==" saltValue="ZLnmRS4en8jJSd9JYchhX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60" zoomScaleNormal="6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0Lt4Fue4Vwijmo9BCDUCvizI03dtn2qSS+kwlasr6k9V5JLnta+onWgl1L7Fz5/4DVKJIQgwoOTApqCaj9Mbyg==" saltValue="r12eVAvtpsG33STxnUR+8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524</v>
      </c>
      <c r="G46" s="853" t="s">
        <v>525</v>
      </c>
      <c r="H46" s="853" t="s">
        <v>526</v>
      </c>
      <c r="I46" s="853" t="s">
        <v>527</v>
      </c>
      <c r="J46" s="858" t="s">
        <v>252</v>
      </c>
    </row>
    <row r="47" spans="2:10" ht="57.75" customHeight="1">
      <c r="B47" s="838"/>
      <c r="C47" s="842" t="s">
        <v>3</v>
      </c>
      <c r="D47" s="842"/>
      <c r="E47" s="846"/>
      <c r="F47" s="850">
        <v>4.24</v>
      </c>
      <c r="G47" s="854">
        <v>4.3</v>
      </c>
      <c r="H47" s="854">
        <v>4.38</v>
      </c>
      <c r="I47" s="854">
        <v>6.14</v>
      </c>
      <c r="J47" s="859">
        <v>6.1</v>
      </c>
    </row>
    <row r="48" spans="2:10" ht="57.75" customHeight="1">
      <c r="B48" s="839"/>
      <c r="C48" s="843" t="s">
        <v>9</v>
      </c>
      <c r="D48" s="843"/>
      <c r="E48" s="847"/>
      <c r="F48" s="851">
        <v>1.31</v>
      </c>
      <c r="G48" s="855">
        <v>2.38</v>
      </c>
      <c r="H48" s="855">
        <v>4.09</v>
      </c>
      <c r="I48" s="855">
        <v>1.63</v>
      </c>
      <c r="J48" s="860">
        <v>0.95</v>
      </c>
    </row>
    <row r="49" spans="2:10" ht="57.75" customHeight="1">
      <c r="B49" s="840"/>
      <c r="C49" s="844" t="s">
        <v>16</v>
      </c>
      <c r="D49" s="844"/>
      <c r="E49" s="848"/>
      <c r="F49" s="852">
        <v>0.89</v>
      </c>
      <c r="G49" s="856">
        <v>1.3</v>
      </c>
      <c r="H49" s="856">
        <v>2.08</v>
      </c>
      <c r="I49" s="856" t="s">
        <v>528</v>
      </c>
      <c r="J49" s="861" t="s">
        <v>424</v>
      </c>
    </row>
    <row r="50" spans="2:10" ht="13"/>
  </sheetData>
  <sheetProtection algorithmName="SHA-512" hashValue="1lO5HJSUHdDCTM/XBe+Z/gSNq3a0QuXv+9FTK0xdS6qiG2EK8a/HGhTklfaFWV09qIfCR62TFTKGhJANZK+D4g==" saltValue="sxVuFP7JW7xEAZN9RRfE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0" zoomScaleNormal="6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524</v>
      </c>
      <c r="G33" s="883" t="s">
        <v>525</v>
      </c>
      <c r="H33" s="883" t="s">
        <v>526</v>
      </c>
      <c r="I33" s="883" t="s">
        <v>527</v>
      </c>
      <c r="J33" s="887" t="s">
        <v>252</v>
      </c>
      <c r="K33" s="862"/>
      <c r="L33" s="862"/>
      <c r="M33" s="862"/>
      <c r="N33" s="862"/>
      <c r="O33" s="862"/>
      <c r="P33" s="862"/>
    </row>
    <row r="34" spans="1:16" ht="39" customHeight="1">
      <c r="A34" s="862"/>
      <c r="B34" s="864"/>
      <c r="C34" s="870" t="s">
        <v>460</v>
      </c>
      <c r="D34" s="870"/>
      <c r="E34" s="875"/>
      <c r="F34" s="879">
        <v>15.05</v>
      </c>
      <c r="G34" s="884">
        <v>14.95</v>
      </c>
      <c r="H34" s="884">
        <v>15.46</v>
      </c>
      <c r="I34" s="884">
        <v>15.73</v>
      </c>
      <c r="J34" s="888">
        <v>14.91</v>
      </c>
      <c r="K34" s="862"/>
      <c r="L34" s="862"/>
      <c r="M34" s="862"/>
      <c r="N34" s="862"/>
      <c r="O34" s="862"/>
      <c r="P34" s="862"/>
    </row>
    <row r="35" spans="1:16" ht="39" customHeight="1">
      <c r="A35" s="862"/>
      <c r="B35" s="865"/>
      <c r="C35" s="871" t="s">
        <v>344</v>
      </c>
      <c r="D35" s="871"/>
      <c r="E35" s="876"/>
      <c r="F35" s="880">
        <v>8.2899999999999991</v>
      </c>
      <c r="G35" s="885">
        <v>7.7</v>
      </c>
      <c r="H35" s="885">
        <v>7.31</v>
      </c>
      <c r="I35" s="885">
        <v>7.57</v>
      </c>
      <c r="J35" s="889">
        <v>7.67</v>
      </c>
      <c r="K35" s="862"/>
      <c r="L35" s="862"/>
      <c r="M35" s="862"/>
      <c r="N35" s="862"/>
      <c r="O35" s="862"/>
      <c r="P35" s="862"/>
    </row>
    <row r="36" spans="1:16" ht="39" customHeight="1">
      <c r="A36" s="862"/>
      <c r="B36" s="865"/>
      <c r="C36" s="871" t="s">
        <v>448</v>
      </c>
      <c r="D36" s="871"/>
      <c r="E36" s="876"/>
      <c r="F36" s="880">
        <v>1.31</v>
      </c>
      <c r="G36" s="885">
        <v>2.37</v>
      </c>
      <c r="H36" s="885">
        <v>4.08</v>
      </c>
      <c r="I36" s="885">
        <v>1.62</v>
      </c>
      <c r="J36" s="889">
        <v>0.95</v>
      </c>
      <c r="K36" s="862"/>
      <c r="L36" s="862"/>
      <c r="M36" s="862"/>
      <c r="N36" s="862"/>
      <c r="O36" s="862"/>
      <c r="P36" s="862"/>
    </row>
    <row r="37" spans="1:16" ht="39" customHeight="1">
      <c r="A37" s="862"/>
      <c r="B37" s="865"/>
      <c r="C37" s="871" t="s">
        <v>459</v>
      </c>
      <c r="D37" s="871"/>
      <c r="E37" s="876"/>
      <c r="F37" s="880">
        <v>0.27</v>
      </c>
      <c r="G37" s="885">
        <v>0.28999999999999998</v>
      </c>
      <c r="H37" s="885">
        <v>0.28999999999999998</v>
      </c>
      <c r="I37" s="885">
        <v>0.28999999999999998</v>
      </c>
      <c r="J37" s="889">
        <v>0.31</v>
      </c>
      <c r="K37" s="862"/>
      <c r="L37" s="862"/>
      <c r="M37" s="862"/>
      <c r="N37" s="862"/>
      <c r="O37" s="862"/>
      <c r="P37" s="862"/>
    </row>
    <row r="38" spans="1:16" ht="39" customHeight="1">
      <c r="A38" s="862"/>
      <c r="B38" s="865"/>
      <c r="C38" s="871" t="s">
        <v>458</v>
      </c>
      <c r="D38" s="871"/>
      <c r="E38" s="876"/>
      <c r="F38" s="880">
        <v>0.18</v>
      </c>
      <c r="G38" s="885">
        <v>0.14000000000000001</v>
      </c>
      <c r="H38" s="885">
        <v>0.27</v>
      </c>
      <c r="I38" s="885">
        <v>0.5</v>
      </c>
      <c r="J38" s="889">
        <v>0.28000000000000003</v>
      </c>
      <c r="K38" s="862"/>
      <c r="L38" s="862"/>
      <c r="M38" s="862"/>
      <c r="N38" s="862"/>
      <c r="O38" s="862"/>
      <c r="P38" s="862"/>
    </row>
    <row r="39" spans="1:16" ht="39" customHeight="1">
      <c r="A39" s="862"/>
      <c r="B39" s="865"/>
      <c r="C39" s="871" t="s">
        <v>462</v>
      </c>
      <c r="D39" s="871"/>
      <c r="E39" s="876"/>
      <c r="F39" s="880" t="s">
        <v>529</v>
      </c>
      <c r="G39" s="885" t="s">
        <v>521</v>
      </c>
      <c r="H39" s="885" t="s">
        <v>158</v>
      </c>
      <c r="I39" s="885">
        <v>5.15</v>
      </c>
      <c r="J39" s="889">
        <v>0.26</v>
      </c>
      <c r="K39" s="862"/>
      <c r="L39" s="862"/>
      <c r="M39" s="862"/>
      <c r="N39" s="862"/>
      <c r="O39" s="862"/>
      <c r="P39" s="862"/>
    </row>
    <row r="40" spans="1:16" ht="39" customHeight="1">
      <c r="A40" s="862"/>
      <c r="B40" s="865"/>
      <c r="C40" s="871" t="s">
        <v>281</v>
      </c>
      <c r="D40" s="871"/>
      <c r="E40" s="876"/>
      <c r="F40" s="880">
        <v>0</v>
      </c>
      <c r="G40" s="885">
        <v>0.81</v>
      </c>
      <c r="H40" s="885">
        <v>0.94</v>
      </c>
      <c r="I40" s="885">
        <v>0.5</v>
      </c>
      <c r="J40" s="889">
        <v>0.23</v>
      </c>
      <c r="K40" s="862"/>
      <c r="L40" s="862"/>
      <c r="M40" s="862"/>
      <c r="N40" s="862"/>
      <c r="O40" s="862"/>
      <c r="P40" s="862"/>
    </row>
    <row r="41" spans="1:16" ht="39" customHeight="1">
      <c r="A41" s="862"/>
      <c r="B41" s="865"/>
      <c r="C41" s="871" t="s">
        <v>450</v>
      </c>
      <c r="D41" s="871"/>
      <c r="E41" s="876"/>
      <c r="F41" s="880">
        <v>0</v>
      </c>
      <c r="G41" s="885">
        <v>0</v>
      </c>
      <c r="H41" s="885">
        <v>0</v>
      </c>
      <c r="I41" s="885">
        <v>0</v>
      </c>
      <c r="J41" s="889">
        <v>0</v>
      </c>
      <c r="K41" s="862"/>
      <c r="L41" s="862"/>
      <c r="M41" s="862"/>
      <c r="N41" s="862"/>
      <c r="O41" s="862"/>
      <c r="P41" s="862"/>
    </row>
    <row r="42" spans="1:16" ht="39" customHeight="1">
      <c r="A42" s="862"/>
      <c r="B42" s="866"/>
      <c r="C42" s="871" t="s">
        <v>530</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485</v>
      </c>
      <c r="D43" s="872"/>
      <c r="E43" s="877"/>
      <c r="F43" s="881">
        <v>0</v>
      </c>
      <c r="G43" s="886">
        <v>0</v>
      </c>
      <c r="H43" s="886">
        <v>0</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EgbVZVRcS7LxeOAiEDSd5GTPb2H/p60Le9A93xBkWwrlxnc5VZExQJPjOjObe4T/ZfbC6pwMQaJd5jKGCa0Skw==" saltValue="z8hfZycdxjZNTu2UerrbW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3" zoomScale="60" zoomScaleNormal="6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524</v>
      </c>
      <c r="L44" s="950" t="s">
        <v>525</v>
      </c>
      <c r="M44" s="950" t="s">
        <v>526</v>
      </c>
      <c r="N44" s="950" t="s">
        <v>527</v>
      </c>
      <c r="O44" s="959" t="s">
        <v>252</v>
      </c>
      <c r="P44" s="734"/>
      <c r="Q44" s="734"/>
      <c r="R44" s="734"/>
      <c r="S44" s="734"/>
      <c r="T44" s="734"/>
      <c r="U44" s="734"/>
    </row>
    <row r="45" spans="1:21" ht="30.75" customHeight="1">
      <c r="A45" s="734"/>
      <c r="B45" s="892" t="s">
        <v>24</v>
      </c>
      <c r="C45" s="906"/>
      <c r="D45" s="916"/>
      <c r="E45" s="925" t="s">
        <v>22</v>
      </c>
      <c r="F45" s="925"/>
      <c r="G45" s="925"/>
      <c r="H45" s="925"/>
      <c r="I45" s="925"/>
      <c r="J45" s="934"/>
      <c r="K45" s="942">
        <v>5872</v>
      </c>
      <c r="L45" s="951">
        <v>5715</v>
      </c>
      <c r="M45" s="951">
        <v>6124</v>
      </c>
      <c r="N45" s="951">
        <v>6103</v>
      </c>
      <c r="O45" s="960">
        <v>6171</v>
      </c>
      <c r="P45" s="734"/>
      <c r="Q45" s="734"/>
      <c r="R45" s="734"/>
      <c r="S45" s="734"/>
      <c r="T45" s="734"/>
      <c r="U45" s="734"/>
    </row>
    <row r="46" spans="1:21" ht="30.75" customHeight="1">
      <c r="A46" s="734"/>
      <c r="B46" s="893"/>
      <c r="C46" s="907"/>
      <c r="D46" s="917"/>
      <c r="E46" s="926" t="s">
        <v>27</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31</v>
      </c>
      <c r="F47" s="926"/>
      <c r="G47" s="926"/>
      <c r="H47" s="926"/>
      <c r="I47" s="926"/>
      <c r="J47" s="935"/>
      <c r="K47" s="943">
        <v>41</v>
      </c>
      <c r="L47" s="952">
        <v>34</v>
      </c>
      <c r="M47" s="952">
        <v>28</v>
      </c>
      <c r="N47" s="952">
        <v>21</v>
      </c>
      <c r="O47" s="961">
        <v>21</v>
      </c>
      <c r="P47" s="734"/>
      <c r="Q47" s="734"/>
      <c r="R47" s="734"/>
      <c r="S47" s="734"/>
      <c r="T47" s="734"/>
      <c r="U47" s="734"/>
    </row>
    <row r="48" spans="1:21" ht="30.75" customHeight="1">
      <c r="A48" s="734"/>
      <c r="B48" s="893"/>
      <c r="C48" s="907"/>
      <c r="D48" s="917"/>
      <c r="E48" s="926" t="s">
        <v>34</v>
      </c>
      <c r="F48" s="926"/>
      <c r="G48" s="926"/>
      <c r="H48" s="926"/>
      <c r="I48" s="926"/>
      <c r="J48" s="935"/>
      <c r="K48" s="943">
        <v>849</v>
      </c>
      <c r="L48" s="952">
        <v>870</v>
      </c>
      <c r="M48" s="952">
        <v>856</v>
      </c>
      <c r="N48" s="952">
        <v>1055</v>
      </c>
      <c r="O48" s="961">
        <v>1225</v>
      </c>
      <c r="P48" s="734"/>
      <c r="Q48" s="734"/>
      <c r="R48" s="734"/>
      <c r="S48" s="734"/>
      <c r="T48" s="734"/>
      <c r="U48" s="734"/>
    </row>
    <row r="49" spans="1:21" ht="30.75" customHeight="1">
      <c r="A49" s="734"/>
      <c r="B49" s="893"/>
      <c r="C49" s="907"/>
      <c r="D49" s="917"/>
      <c r="E49" s="926" t="s">
        <v>0</v>
      </c>
      <c r="F49" s="926"/>
      <c r="G49" s="926"/>
      <c r="H49" s="926"/>
      <c r="I49" s="926"/>
      <c r="J49" s="935"/>
      <c r="K49" s="943">
        <v>702</v>
      </c>
      <c r="L49" s="952">
        <v>686</v>
      </c>
      <c r="M49" s="952">
        <v>634</v>
      </c>
      <c r="N49" s="952">
        <v>384</v>
      </c>
      <c r="O49" s="961">
        <v>130</v>
      </c>
      <c r="P49" s="734"/>
      <c r="Q49" s="734"/>
      <c r="R49" s="734"/>
      <c r="S49" s="734"/>
      <c r="T49" s="734"/>
      <c r="U49" s="734"/>
    </row>
    <row r="50" spans="1:21" ht="30.75" customHeight="1">
      <c r="A50" s="734"/>
      <c r="B50" s="893"/>
      <c r="C50" s="907"/>
      <c r="D50" s="917"/>
      <c r="E50" s="926" t="s">
        <v>39</v>
      </c>
      <c r="F50" s="926"/>
      <c r="G50" s="926"/>
      <c r="H50" s="926"/>
      <c r="I50" s="926"/>
      <c r="J50" s="935"/>
      <c r="K50" s="943">
        <v>1250</v>
      </c>
      <c r="L50" s="952">
        <v>1056</v>
      </c>
      <c r="M50" s="952">
        <v>877</v>
      </c>
      <c r="N50" s="952">
        <v>878</v>
      </c>
      <c r="O50" s="961">
        <v>886</v>
      </c>
      <c r="P50" s="734"/>
      <c r="Q50" s="734"/>
      <c r="R50" s="734"/>
      <c r="S50" s="734"/>
      <c r="T50" s="734"/>
      <c r="U50" s="734"/>
    </row>
    <row r="51" spans="1:21" ht="30.75" customHeight="1">
      <c r="A51" s="734"/>
      <c r="B51" s="894"/>
      <c r="C51" s="908"/>
      <c r="D51" s="918"/>
      <c r="E51" s="926" t="s">
        <v>41</v>
      </c>
      <c r="F51" s="926"/>
      <c r="G51" s="926"/>
      <c r="H51" s="926"/>
      <c r="I51" s="926"/>
      <c r="J51" s="935"/>
      <c r="K51" s="943">
        <v>0</v>
      </c>
      <c r="L51" s="952">
        <v>0</v>
      </c>
      <c r="M51" s="952">
        <v>1</v>
      </c>
      <c r="N51" s="952">
        <v>1</v>
      </c>
      <c r="O51" s="961">
        <v>1</v>
      </c>
      <c r="P51" s="734"/>
      <c r="Q51" s="734"/>
      <c r="R51" s="734"/>
      <c r="S51" s="734"/>
      <c r="T51" s="734"/>
      <c r="U51" s="734"/>
    </row>
    <row r="52" spans="1:21" ht="30.75" customHeight="1">
      <c r="A52" s="734"/>
      <c r="B52" s="895" t="s">
        <v>44</v>
      </c>
      <c r="C52" s="909"/>
      <c r="D52" s="918"/>
      <c r="E52" s="926" t="s">
        <v>46</v>
      </c>
      <c r="F52" s="926"/>
      <c r="G52" s="926"/>
      <c r="H52" s="926"/>
      <c r="I52" s="926"/>
      <c r="J52" s="935"/>
      <c r="K52" s="943">
        <v>6098</v>
      </c>
      <c r="L52" s="952">
        <v>6117</v>
      </c>
      <c r="M52" s="952">
        <v>6422</v>
      </c>
      <c r="N52" s="952">
        <v>6162</v>
      </c>
      <c r="O52" s="961">
        <v>5925</v>
      </c>
      <c r="P52" s="734"/>
      <c r="Q52" s="734"/>
      <c r="R52" s="734"/>
      <c r="S52" s="734"/>
      <c r="T52" s="734"/>
      <c r="U52" s="734"/>
    </row>
    <row r="53" spans="1:21" ht="30.75" customHeight="1">
      <c r="A53" s="734"/>
      <c r="B53" s="896" t="s">
        <v>48</v>
      </c>
      <c r="C53" s="910"/>
      <c r="D53" s="919"/>
      <c r="E53" s="927" t="s">
        <v>51</v>
      </c>
      <c r="F53" s="927"/>
      <c r="G53" s="927"/>
      <c r="H53" s="927"/>
      <c r="I53" s="927"/>
      <c r="J53" s="936"/>
      <c r="K53" s="944">
        <v>2616</v>
      </c>
      <c r="L53" s="953">
        <v>2244</v>
      </c>
      <c r="M53" s="953">
        <v>2098</v>
      </c>
      <c r="N53" s="953">
        <v>2280</v>
      </c>
      <c r="O53" s="962">
        <v>2509</v>
      </c>
      <c r="P53" s="734"/>
      <c r="Q53" s="734"/>
      <c r="R53" s="734"/>
      <c r="S53" s="734"/>
      <c r="T53" s="734"/>
      <c r="U53" s="734"/>
    </row>
    <row r="54" spans="1:21" ht="24" customHeight="1">
      <c r="A54" s="734"/>
      <c r="B54" s="897" t="s">
        <v>53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252</v>
      </c>
      <c r="P57" s="734"/>
      <c r="Q57" s="734"/>
      <c r="R57" s="734"/>
      <c r="S57" s="734"/>
      <c r="T57" s="734"/>
      <c r="U57" s="734"/>
    </row>
    <row r="58" spans="1:21" ht="31.5" customHeight="1">
      <c r="B58" s="900" t="s">
        <v>57</v>
      </c>
      <c r="C58" s="913"/>
      <c r="D58" s="920" t="s">
        <v>59</v>
      </c>
      <c r="E58" s="929"/>
      <c r="F58" s="929"/>
      <c r="G58" s="929"/>
      <c r="H58" s="929"/>
      <c r="I58" s="929"/>
      <c r="J58" s="938"/>
      <c r="K58" s="947">
        <v>0</v>
      </c>
      <c r="L58" s="955">
        <v>0</v>
      </c>
      <c r="M58" s="955">
        <v>0</v>
      </c>
      <c r="N58" s="955">
        <v>0</v>
      </c>
      <c r="O58" s="965">
        <v>0</v>
      </c>
    </row>
    <row r="59" spans="1:21" ht="31.5" customHeight="1">
      <c r="B59" s="901"/>
      <c r="C59" s="914"/>
      <c r="D59" s="921" t="s">
        <v>14</v>
      </c>
      <c r="E59" s="930"/>
      <c r="F59" s="930"/>
      <c r="G59" s="930"/>
      <c r="H59" s="930"/>
      <c r="I59" s="930"/>
      <c r="J59" s="939"/>
      <c r="K59" s="948">
        <v>905</v>
      </c>
      <c r="L59" s="956">
        <v>3060</v>
      </c>
      <c r="M59" s="956">
        <v>3212</v>
      </c>
      <c r="N59" s="956">
        <v>3615</v>
      </c>
      <c r="O59" s="966">
        <v>3201</v>
      </c>
    </row>
    <row r="60" spans="1:21" ht="31.5" customHeight="1">
      <c r="B60" s="902"/>
      <c r="C60" s="915"/>
      <c r="D60" s="922" t="s">
        <v>61</v>
      </c>
      <c r="E60" s="931"/>
      <c r="F60" s="931"/>
      <c r="G60" s="931"/>
      <c r="H60" s="931"/>
      <c r="I60" s="931"/>
      <c r="J60" s="940"/>
      <c r="K60" s="949">
        <v>102</v>
      </c>
      <c r="L60" s="957">
        <v>110</v>
      </c>
      <c r="M60" s="957">
        <v>111</v>
      </c>
      <c r="N60" s="957">
        <v>106</v>
      </c>
      <c r="O60" s="967">
        <v>127</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sOw5gGU0KmJcjL4qK21xBdGFVM89tia0WZG0BsIUswZTwSHRW/aKIYd2xm4Tb7WvaNFTrzLf7G6vwVlS78d1w==" saltValue="CYctmW8Y3lrGQJ10JXcQe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2" zoomScale="60" zoomScaleNormal="6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524</v>
      </c>
      <c r="J40" s="950" t="s">
        <v>525</v>
      </c>
      <c r="K40" s="950" t="s">
        <v>526</v>
      </c>
      <c r="L40" s="950" t="s">
        <v>527</v>
      </c>
      <c r="M40" s="990" t="s">
        <v>252</v>
      </c>
    </row>
    <row r="41" spans="2:13" ht="27.75" customHeight="1">
      <c r="B41" s="892" t="s">
        <v>36</v>
      </c>
      <c r="C41" s="906"/>
      <c r="D41" s="916"/>
      <c r="E41" s="973" t="s">
        <v>55</v>
      </c>
      <c r="F41" s="973"/>
      <c r="G41" s="973"/>
      <c r="H41" s="979"/>
      <c r="I41" s="983">
        <v>73049</v>
      </c>
      <c r="J41" s="987">
        <v>73047</v>
      </c>
      <c r="K41" s="987">
        <v>72983</v>
      </c>
      <c r="L41" s="987">
        <v>72020</v>
      </c>
      <c r="M41" s="991">
        <v>68664</v>
      </c>
    </row>
    <row r="42" spans="2:13" ht="27.75" customHeight="1">
      <c r="B42" s="893"/>
      <c r="C42" s="907"/>
      <c r="D42" s="917"/>
      <c r="E42" s="974" t="s">
        <v>67</v>
      </c>
      <c r="F42" s="974"/>
      <c r="G42" s="974"/>
      <c r="H42" s="980"/>
      <c r="I42" s="984">
        <v>13566</v>
      </c>
      <c r="J42" s="988">
        <v>12495</v>
      </c>
      <c r="K42" s="988">
        <v>11780</v>
      </c>
      <c r="L42" s="988">
        <v>11531</v>
      </c>
      <c r="M42" s="992">
        <v>10514</v>
      </c>
    </row>
    <row r="43" spans="2:13" ht="27.75" customHeight="1">
      <c r="B43" s="893"/>
      <c r="C43" s="907"/>
      <c r="D43" s="917"/>
      <c r="E43" s="974" t="s">
        <v>69</v>
      </c>
      <c r="F43" s="974"/>
      <c r="G43" s="974"/>
      <c r="H43" s="980"/>
      <c r="I43" s="984">
        <v>8050</v>
      </c>
      <c r="J43" s="988">
        <v>11180</v>
      </c>
      <c r="K43" s="988">
        <v>13042</v>
      </c>
      <c r="L43" s="988">
        <v>15925</v>
      </c>
      <c r="M43" s="992">
        <v>14775</v>
      </c>
    </row>
    <row r="44" spans="2:13" ht="27.75" customHeight="1">
      <c r="B44" s="893"/>
      <c r="C44" s="907"/>
      <c r="D44" s="917"/>
      <c r="E44" s="974" t="s">
        <v>71</v>
      </c>
      <c r="F44" s="974"/>
      <c r="G44" s="974"/>
      <c r="H44" s="980"/>
      <c r="I44" s="984">
        <v>1787</v>
      </c>
      <c r="J44" s="988">
        <v>1126</v>
      </c>
      <c r="K44" s="988">
        <v>506</v>
      </c>
      <c r="L44" s="988">
        <v>129</v>
      </c>
      <c r="M44" s="992" t="s">
        <v>199</v>
      </c>
    </row>
    <row r="45" spans="2:13" ht="27.75" customHeight="1">
      <c r="B45" s="893"/>
      <c r="C45" s="907"/>
      <c r="D45" s="917"/>
      <c r="E45" s="974" t="s">
        <v>73</v>
      </c>
      <c r="F45" s="974"/>
      <c r="G45" s="974"/>
      <c r="H45" s="980"/>
      <c r="I45" s="984">
        <v>7901</v>
      </c>
      <c r="J45" s="988">
        <v>7725</v>
      </c>
      <c r="K45" s="988">
        <v>7347</v>
      </c>
      <c r="L45" s="988">
        <v>7074</v>
      </c>
      <c r="M45" s="992">
        <v>6843</v>
      </c>
    </row>
    <row r="46" spans="2:13" ht="27.75" customHeight="1">
      <c r="B46" s="893"/>
      <c r="C46" s="907"/>
      <c r="D46" s="918"/>
      <c r="E46" s="974" t="s">
        <v>72</v>
      </c>
      <c r="F46" s="974"/>
      <c r="G46" s="974"/>
      <c r="H46" s="980"/>
      <c r="I46" s="984">
        <v>132</v>
      </c>
      <c r="J46" s="988">
        <v>117</v>
      </c>
      <c r="K46" s="988">
        <v>107</v>
      </c>
      <c r="L46" s="988">
        <v>65</v>
      </c>
      <c r="M46" s="992">
        <v>60</v>
      </c>
    </row>
    <row r="47" spans="2:13" ht="27.75" customHeight="1">
      <c r="B47" s="893"/>
      <c r="C47" s="907"/>
      <c r="D47" s="971"/>
      <c r="E47" s="975" t="s">
        <v>75</v>
      </c>
      <c r="F47" s="978"/>
      <c r="G47" s="978"/>
      <c r="H47" s="981"/>
      <c r="I47" s="984" t="s">
        <v>199</v>
      </c>
      <c r="J47" s="988" t="s">
        <v>199</v>
      </c>
      <c r="K47" s="988" t="s">
        <v>199</v>
      </c>
      <c r="L47" s="988" t="s">
        <v>199</v>
      </c>
      <c r="M47" s="992" t="s">
        <v>199</v>
      </c>
    </row>
    <row r="48" spans="2:13" ht="27.75" customHeight="1">
      <c r="B48" s="893"/>
      <c r="C48" s="907"/>
      <c r="D48" s="917"/>
      <c r="E48" s="974" t="s">
        <v>81</v>
      </c>
      <c r="F48" s="974"/>
      <c r="G48" s="974"/>
      <c r="H48" s="980"/>
      <c r="I48" s="984" t="s">
        <v>199</v>
      </c>
      <c r="J48" s="988" t="s">
        <v>199</v>
      </c>
      <c r="K48" s="988" t="s">
        <v>199</v>
      </c>
      <c r="L48" s="988" t="s">
        <v>199</v>
      </c>
      <c r="M48" s="992" t="s">
        <v>199</v>
      </c>
    </row>
    <row r="49" spans="2:13" ht="27.75" customHeight="1">
      <c r="B49" s="894"/>
      <c r="C49" s="908"/>
      <c r="D49" s="917"/>
      <c r="E49" s="974" t="s">
        <v>85</v>
      </c>
      <c r="F49" s="974"/>
      <c r="G49" s="974"/>
      <c r="H49" s="980"/>
      <c r="I49" s="984" t="s">
        <v>199</v>
      </c>
      <c r="J49" s="988" t="s">
        <v>199</v>
      </c>
      <c r="K49" s="988" t="s">
        <v>199</v>
      </c>
      <c r="L49" s="988" t="s">
        <v>199</v>
      </c>
      <c r="M49" s="992" t="s">
        <v>199</v>
      </c>
    </row>
    <row r="50" spans="2:13" ht="27.75" customHeight="1">
      <c r="B50" s="968" t="s">
        <v>87</v>
      </c>
      <c r="C50" s="970"/>
      <c r="D50" s="972"/>
      <c r="E50" s="974" t="s">
        <v>89</v>
      </c>
      <c r="F50" s="974"/>
      <c r="G50" s="974"/>
      <c r="H50" s="980"/>
      <c r="I50" s="984">
        <v>9201</v>
      </c>
      <c r="J50" s="988">
        <v>8747</v>
      </c>
      <c r="K50" s="988">
        <v>9788</v>
      </c>
      <c r="L50" s="988">
        <v>10033</v>
      </c>
      <c r="M50" s="992">
        <v>11622</v>
      </c>
    </row>
    <row r="51" spans="2:13" ht="27.75" customHeight="1">
      <c r="B51" s="893"/>
      <c r="C51" s="907"/>
      <c r="D51" s="917"/>
      <c r="E51" s="974" t="s">
        <v>91</v>
      </c>
      <c r="F51" s="974"/>
      <c r="G51" s="974"/>
      <c r="H51" s="980"/>
      <c r="I51" s="984">
        <v>15678</v>
      </c>
      <c r="J51" s="988">
        <v>15885</v>
      </c>
      <c r="K51" s="988">
        <v>15341</v>
      </c>
      <c r="L51" s="988">
        <v>16087</v>
      </c>
      <c r="M51" s="992">
        <v>16184</v>
      </c>
    </row>
    <row r="52" spans="2:13" ht="27.75" customHeight="1">
      <c r="B52" s="894"/>
      <c r="C52" s="908"/>
      <c r="D52" s="917"/>
      <c r="E52" s="974" t="s">
        <v>43</v>
      </c>
      <c r="F52" s="974"/>
      <c r="G52" s="974"/>
      <c r="H52" s="980"/>
      <c r="I52" s="984">
        <v>50731</v>
      </c>
      <c r="J52" s="988">
        <v>52982</v>
      </c>
      <c r="K52" s="988">
        <v>54145</v>
      </c>
      <c r="L52" s="988">
        <v>54470</v>
      </c>
      <c r="M52" s="992">
        <v>51628</v>
      </c>
    </row>
    <row r="53" spans="2:13" ht="27.75" customHeight="1">
      <c r="B53" s="896" t="s">
        <v>48</v>
      </c>
      <c r="C53" s="910"/>
      <c r="D53" s="919"/>
      <c r="E53" s="976" t="s">
        <v>95</v>
      </c>
      <c r="F53" s="976"/>
      <c r="G53" s="976"/>
      <c r="H53" s="982"/>
      <c r="I53" s="985">
        <v>28874</v>
      </c>
      <c r="J53" s="989">
        <v>28075</v>
      </c>
      <c r="K53" s="989">
        <v>26491</v>
      </c>
      <c r="L53" s="989">
        <v>26154</v>
      </c>
      <c r="M53" s="993">
        <v>21422</v>
      </c>
    </row>
    <row r="54" spans="2:13" ht="27.75" customHeight="1">
      <c r="B54" s="969"/>
      <c r="C54" s="868"/>
      <c r="D54" s="868"/>
      <c r="E54" s="977"/>
      <c r="F54" s="977"/>
      <c r="G54" s="977"/>
      <c r="H54" s="977"/>
      <c r="I54" s="986"/>
      <c r="J54" s="986"/>
      <c r="K54" s="986"/>
      <c r="L54" s="986"/>
      <c r="M54" s="986"/>
    </row>
    <row r="55" spans="2:13" ht="13"/>
  </sheetData>
  <sheetProtection algorithmName="SHA-512" hashValue="Mah1wBwrYDL0FSUEDPKcp6DLpWrup681DfTi4kdFdU85d4o+hGbGe21qQp+VJ3QoOv+ZoxD38jbtIijb1z2YSg==" saltValue="8jXcQf0only5jUgpGWNcZ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4</v>
      </c>
      <c r="C54" s="1000"/>
      <c r="D54" s="1000"/>
      <c r="E54" s="1009" t="s">
        <v>17</v>
      </c>
      <c r="F54" s="1016" t="s">
        <v>526</v>
      </c>
      <c r="G54" s="1016" t="s">
        <v>527</v>
      </c>
      <c r="H54" s="1024" t="s">
        <v>252</v>
      </c>
    </row>
    <row r="55" spans="2:8" ht="52.5" customHeight="1">
      <c r="B55" s="995"/>
      <c r="C55" s="1001" t="s">
        <v>99</v>
      </c>
      <c r="D55" s="1001"/>
      <c r="E55" s="1010"/>
      <c r="F55" s="1017">
        <v>1458</v>
      </c>
      <c r="G55" s="1017">
        <v>2006</v>
      </c>
      <c r="H55" s="1025">
        <v>2021</v>
      </c>
    </row>
    <row r="56" spans="2:8" ht="52.5" customHeight="1">
      <c r="B56" s="996"/>
      <c r="C56" s="1002" t="s">
        <v>102</v>
      </c>
      <c r="D56" s="1002"/>
      <c r="E56" s="1011"/>
      <c r="F56" s="1018">
        <v>3615</v>
      </c>
      <c r="G56" s="1018">
        <v>3201</v>
      </c>
      <c r="H56" s="1026">
        <v>4584</v>
      </c>
    </row>
    <row r="57" spans="2:8" ht="53.25" customHeight="1">
      <c r="B57" s="996"/>
      <c r="C57" s="1003" t="s">
        <v>65</v>
      </c>
      <c r="D57" s="1003"/>
      <c r="E57" s="1012"/>
      <c r="F57" s="1019">
        <v>2493</v>
      </c>
      <c r="G57" s="1019">
        <v>2615</v>
      </c>
      <c r="H57" s="1027">
        <v>2807</v>
      </c>
    </row>
    <row r="58" spans="2:8" ht="45.75" customHeight="1">
      <c r="B58" s="997"/>
      <c r="C58" s="1004" t="s">
        <v>535</v>
      </c>
      <c r="D58" s="1007"/>
      <c r="E58" s="1013"/>
      <c r="F58" s="1020">
        <v>848</v>
      </c>
      <c r="G58" s="1020">
        <v>824</v>
      </c>
      <c r="H58" s="1028">
        <v>897</v>
      </c>
    </row>
    <row r="59" spans="2:8" ht="45.75" customHeight="1">
      <c r="B59" s="997"/>
      <c r="C59" s="1004" t="s">
        <v>352</v>
      </c>
      <c r="D59" s="1007"/>
      <c r="E59" s="1013"/>
      <c r="F59" s="1020">
        <v>546</v>
      </c>
      <c r="G59" s="1020">
        <v>620</v>
      </c>
      <c r="H59" s="1028">
        <v>725</v>
      </c>
    </row>
    <row r="60" spans="2:8" ht="45.75" customHeight="1">
      <c r="B60" s="997"/>
      <c r="C60" s="1004" t="s">
        <v>469</v>
      </c>
      <c r="D60" s="1007"/>
      <c r="E60" s="1013"/>
      <c r="F60" s="1020">
        <v>347</v>
      </c>
      <c r="G60" s="1020">
        <v>347</v>
      </c>
      <c r="H60" s="1028">
        <v>347</v>
      </c>
    </row>
    <row r="61" spans="2:8" ht="45.75" customHeight="1">
      <c r="B61" s="997"/>
      <c r="C61" s="1004" t="s">
        <v>536</v>
      </c>
      <c r="D61" s="1007"/>
      <c r="E61" s="1013"/>
      <c r="F61" s="1020">
        <v>225</v>
      </c>
      <c r="G61" s="1020">
        <v>234</v>
      </c>
      <c r="H61" s="1028">
        <v>247</v>
      </c>
    </row>
    <row r="62" spans="2:8" ht="45.75" customHeight="1">
      <c r="B62" s="998"/>
      <c r="C62" s="1005" t="s">
        <v>537</v>
      </c>
      <c r="D62" s="1008"/>
      <c r="E62" s="1014"/>
      <c r="F62" s="1021">
        <v>218</v>
      </c>
      <c r="G62" s="1021">
        <v>222</v>
      </c>
      <c r="H62" s="1029">
        <v>227</v>
      </c>
    </row>
    <row r="63" spans="2:8" ht="52.5" customHeight="1">
      <c r="B63" s="999"/>
      <c r="C63" s="1006" t="s">
        <v>104</v>
      </c>
      <c r="D63" s="1006"/>
      <c r="E63" s="1015"/>
      <c r="F63" s="1022">
        <v>7567</v>
      </c>
      <c r="G63" s="1022">
        <v>7821</v>
      </c>
      <c r="H63" s="1030">
        <v>9413</v>
      </c>
    </row>
    <row r="64" spans="2:8" ht="13"/>
  </sheetData>
  <sheetProtection algorithmName="SHA-512" hashValue="FC8tkbU1HmuqWpFbrOJKO3FGFJkBIs1Rv+F0B7964HCEdzD+z8rtoRwA/ZV5YZF8zda2Ooq61Z4ZDXRI1BQKXQ==" saltValue="Dq/yaAuLuI6dnV3an+Q8k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77</v>
      </c>
      <c r="E2" s="794"/>
      <c r="F2" s="1046" t="s">
        <v>523</v>
      </c>
      <c r="G2" s="818"/>
      <c r="H2" s="828"/>
    </row>
    <row r="3" spans="1:8">
      <c r="A3" s="782" t="s">
        <v>519</v>
      </c>
      <c r="B3" s="767"/>
      <c r="C3" s="1039"/>
      <c r="D3" s="1042">
        <v>39290</v>
      </c>
      <c r="E3" s="1044"/>
      <c r="F3" s="1047">
        <v>37644</v>
      </c>
      <c r="G3" s="1049"/>
      <c r="H3" s="1052"/>
    </row>
    <row r="4" spans="1:8">
      <c r="A4" s="754"/>
      <c r="B4" s="766"/>
      <c r="C4" s="1040"/>
      <c r="D4" s="1043">
        <v>28176</v>
      </c>
      <c r="E4" s="1045"/>
      <c r="F4" s="1048">
        <v>24939</v>
      </c>
      <c r="G4" s="1050"/>
      <c r="H4" s="1053"/>
    </row>
    <row r="5" spans="1:8">
      <c r="A5" s="782" t="s">
        <v>479</v>
      </c>
      <c r="B5" s="767"/>
      <c r="C5" s="1039"/>
      <c r="D5" s="1042">
        <v>33468</v>
      </c>
      <c r="E5" s="1044"/>
      <c r="F5" s="1047">
        <v>39221</v>
      </c>
      <c r="G5" s="1049"/>
      <c r="H5" s="1052"/>
    </row>
    <row r="6" spans="1:8">
      <c r="A6" s="754"/>
      <c r="B6" s="766"/>
      <c r="C6" s="1040"/>
      <c r="D6" s="1043">
        <v>17825</v>
      </c>
      <c r="E6" s="1045"/>
      <c r="F6" s="1048">
        <v>24821</v>
      </c>
      <c r="G6" s="1050"/>
      <c r="H6" s="1053"/>
    </row>
    <row r="7" spans="1:8">
      <c r="A7" s="782" t="s">
        <v>314</v>
      </c>
      <c r="B7" s="767"/>
      <c r="C7" s="1039"/>
      <c r="D7" s="1042">
        <v>37203</v>
      </c>
      <c r="E7" s="1044"/>
      <c r="F7" s="1047">
        <v>38566</v>
      </c>
      <c r="G7" s="1049"/>
      <c r="H7" s="1052"/>
    </row>
    <row r="8" spans="1:8">
      <c r="A8" s="754"/>
      <c r="B8" s="766"/>
      <c r="C8" s="1040"/>
      <c r="D8" s="1043">
        <v>16845</v>
      </c>
      <c r="E8" s="1045"/>
      <c r="F8" s="1048">
        <v>24059</v>
      </c>
      <c r="G8" s="1050"/>
      <c r="H8" s="1053"/>
    </row>
    <row r="9" spans="1:8">
      <c r="A9" s="782" t="s">
        <v>137</v>
      </c>
      <c r="B9" s="767"/>
      <c r="C9" s="1039"/>
      <c r="D9" s="1042">
        <v>41351</v>
      </c>
      <c r="E9" s="1044"/>
      <c r="F9" s="1047">
        <v>35156</v>
      </c>
      <c r="G9" s="1049"/>
      <c r="H9" s="1052"/>
    </row>
    <row r="10" spans="1:8">
      <c r="A10" s="754"/>
      <c r="B10" s="766"/>
      <c r="C10" s="1040"/>
      <c r="D10" s="1043">
        <v>26438</v>
      </c>
      <c r="E10" s="1045"/>
      <c r="F10" s="1048">
        <v>22430</v>
      </c>
      <c r="G10" s="1050"/>
      <c r="H10" s="1053"/>
    </row>
    <row r="11" spans="1:8">
      <c r="A11" s="782" t="s">
        <v>520</v>
      </c>
      <c r="B11" s="767"/>
      <c r="C11" s="1039"/>
      <c r="D11" s="1042">
        <v>23388</v>
      </c>
      <c r="E11" s="1044"/>
      <c r="F11" s="1047">
        <v>37029</v>
      </c>
      <c r="G11" s="1049"/>
      <c r="H11" s="1052"/>
    </row>
    <row r="12" spans="1:8">
      <c r="A12" s="754"/>
      <c r="B12" s="766"/>
      <c r="C12" s="1041"/>
      <c r="D12" s="1043">
        <v>16983</v>
      </c>
      <c r="E12" s="1045"/>
      <c r="F12" s="1048">
        <v>23232</v>
      </c>
      <c r="G12" s="1050"/>
      <c r="H12" s="1053"/>
    </row>
    <row r="13" spans="1:8">
      <c r="A13" s="782"/>
      <c r="B13" s="767"/>
      <c r="C13" s="1039"/>
      <c r="D13" s="1042">
        <v>34940</v>
      </c>
      <c r="E13" s="1044"/>
      <c r="F13" s="1047">
        <v>37523</v>
      </c>
      <c r="G13" s="1051"/>
      <c r="H13" s="1052"/>
    </row>
    <row r="14" spans="1:8">
      <c r="A14" s="754"/>
      <c r="B14" s="766"/>
      <c r="C14" s="1040"/>
      <c r="D14" s="1043">
        <v>21253</v>
      </c>
      <c r="E14" s="1045"/>
      <c r="F14" s="1048">
        <v>23896</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83</v>
      </c>
      <c r="B19" s="1032">
        <f>ROUND(VALUE(SUBSTITUTE(実質収支比率等に係る経年分析!F$48,"▲","-")),2)</f>
        <v>1.31</v>
      </c>
      <c r="C19" s="1032">
        <f>ROUND(VALUE(SUBSTITUTE(実質収支比率等に係る経年分析!G$48,"▲","-")),2)</f>
        <v>2.38</v>
      </c>
      <c r="D19" s="1032">
        <f>ROUND(VALUE(SUBSTITUTE(実質収支比率等に係る経年分析!H$48,"▲","-")),2)</f>
        <v>4.09</v>
      </c>
      <c r="E19" s="1032">
        <f>ROUND(VALUE(SUBSTITUTE(実質収支比率等に係る経年分析!I$48,"▲","-")),2)</f>
        <v>1.63</v>
      </c>
      <c r="F19" s="1032">
        <f>ROUND(VALUE(SUBSTITUTE(実質収支比率等に係る経年分析!J$48,"▲","-")),2)</f>
        <v>0.95</v>
      </c>
    </row>
    <row r="20" spans="1:11">
      <c r="A20" s="1032" t="s">
        <v>37</v>
      </c>
      <c r="B20" s="1032">
        <f>ROUND(VALUE(SUBSTITUTE(実質収支比率等に係る経年分析!F$47,"▲","-")),2)</f>
        <v>4.24</v>
      </c>
      <c r="C20" s="1032">
        <f>ROUND(VALUE(SUBSTITUTE(実質収支比率等に係る経年分析!G$47,"▲","-")),2)</f>
        <v>4.3</v>
      </c>
      <c r="D20" s="1032">
        <f>ROUND(VALUE(SUBSTITUTE(実質収支比率等に係る経年分析!H$47,"▲","-")),2)</f>
        <v>4.38</v>
      </c>
      <c r="E20" s="1032">
        <f>ROUND(VALUE(SUBSTITUTE(実質収支比率等に係る経年分析!I$47,"▲","-")),2)</f>
        <v>6.14</v>
      </c>
      <c r="F20" s="1032">
        <f>ROUND(VALUE(SUBSTITUTE(実質収支比率等に係る経年分析!J$47,"▲","-")),2)</f>
        <v>6.1</v>
      </c>
    </row>
    <row r="21" spans="1:11">
      <c r="A21" s="1032" t="s">
        <v>107</v>
      </c>
      <c r="B21" s="1032">
        <f>IF(ISNUMBER(VALUE(SUBSTITUTE(実質収支比率等に係る経年分析!F$49,"▲","-"))),ROUND(VALUE(SUBSTITUTE(実質収支比率等に係る経年分析!F$49,"▲","-")),2),NA())</f>
        <v>0.89</v>
      </c>
      <c r="C21" s="1032">
        <f>IF(ISNUMBER(VALUE(SUBSTITUTE(実質収支比率等に係る経年分析!G$49,"▲","-"))),ROUND(VALUE(SUBSTITUTE(実質収支比率等に係る経年分析!G$49,"▲","-")),2),NA())</f>
        <v>1.3</v>
      </c>
      <c r="D21" s="1032">
        <f>IF(ISNUMBER(VALUE(SUBSTITUTE(実質収支比率等に係る経年分析!H$49,"▲","-"))),ROUND(VALUE(SUBSTITUTE(実質収支比率等に係る経年分析!H$49,"▲","-")),2),NA())</f>
        <v>2.08</v>
      </c>
      <c r="E21" s="1032">
        <f>IF(ISNUMBER(VALUE(SUBSTITUTE(実質収支比率等に係る経年分析!I$49,"▲","-"))),ROUND(VALUE(SUBSTITUTE(実質収支比率等に係る経年分析!I$49,"▲","-")),2),NA())</f>
        <v>-0.86</v>
      </c>
      <c r="F21" s="1032">
        <f>IF(ISNUMBER(VALUE(SUBSTITUTE(実質収支比率等に係る経年分析!J$49,"▲","-"))),ROUND(VALUE(SUBSTITUTE(実質収支比率等に係る経年分析!J$49,"▲","-")),2),NA())</f>
        <v>-0.61</v>
      </c>
    </row>
    <row r="24" spans="1:11">
      <c r="A24" s="1031" t="s">
        <v>96</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109</v>
      </c>
      <c r="C26" s="1033" t="s">
        <v>63</v>
      </c>
      <c r="D26" s="1033" t="s">
        <v>109</v>
      </c>
      <c r="E26" s="1033" t="s">
        <v>63</v>
      </c>
      <c r="F26" s="1033" t="s">
        <v>109</v>
      </c>
      <c r="G26" s="1033" t="s">
        <v>63</v>
      </c>
      <c r="H26" s="1033" t="s">
        <v>109</v>
      </c>
      <c r="I26" s="1033" t="s">
        <v>63</v>
      </c>
      <c r="J26" s="1033" t="s">
        <v>109</v>
      </c>
      <c r="K26" s="1033" t="s">
        <v>63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用地先行取得事業特別会計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0.81</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0.94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0.5</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0.23</v>
      </c>
    </row>
    <row r="31" spans="1:11">
      <c r="A31" s="1033" t="str">
        <f>IF('連結実質赤字比率に係る赤字・黒字の構成分析'!C$39="",NA(),'連結実質赤字比率に係る赤字・黒字の構成分析'!C$39)</f>
        <v>病院事業会計</v>
      </c>
      <c r="B31" s="1033">
        <f>IF(ROUND(VALUE(SUBSTITUTE('連結実質赤字比率に係る赤字・黒字の構成分析'!F$39,"▲","-")),2)&lt;0,ABS(ROUND(VALUE(SUBSTITUTE('連結実質赤字比率に係る赤字・黒字の構成分析'!F$39,"▲","-")),2)),NA())</f>
        <v>1.49</v>
      </c>
      <c r="C31" s="1033" t="e">
        <f>IF(ROUND(VALUE(SUBSTITUTE('連結実質赤字比率に係る赤字・黒字の構成分析'!F$39,"▲","-")),2)&gt;=0,ABS(ROUND(VALUE(SUBSTITUTE('連結実質赤字比率に係る赤字・黒字の構成分析'!F$39,"▲","-")),2)),NA())</f>
        <v>#N/A</v>
      </c>
      <c r="D31" s="1033">
        <f>IF(ROUND(VALUE(SUBSTITUTE('連結実質赤字比率に係る赤字・黒字の構成分析'!G$39,"▲","-")),2)&lt;0,ABS(ROUND(VALUE(SUBSTITUTE('連結実質赤字比率に係る赤字・黒字の構成分析'!G$39,"▲","-")),2)),NA())</f>
        <v>0.99</v>
      </c>
      <c r="E31" s="1033" t="e">
        <f>IF(ROUND(VALUE(SUBSTITUTE('連結実質赤字比率に係る赤字・黒字の構成分析'!G$39,"▲","-")),2)&gt;=0,ABS(ROUND(VALUE(SUBSTITUTE('連結実質赤字比率に係る赤字・黒字の構成分析'!G$39,"▲","-")),2)),NA())</f>
        <v>#N/A</v>
      </c>
      <c r="F31" s="1033">
        <f>IF(ROUND(VALUE(SUBSTITUTE('連結実質赤字比率に係る赤字・黒字の構成分析'!H$39,"▲","-")),2)&lt;0,ABS(ROUND(VALUE(SUBSTITUTE('連結実質赤字比率に係る赤字・黒字の構成分析'!H$39,"▲","-")),2)),NA())</f>
        <v>0.38</v>
      </c>
      <c r="G31" s="1033" t="e">
        <f>IF(ROUND(VALUE(SUBSTITUTE('連結実質赤字比率に係る赤字・黒字の構成分析'!H$39,"▲","-")),2)&gt;=0,ABS(ROUND(VALUE(SUBSTITUTE('連結実質赤字比率に係る赤字・黒字の構成分析'!H$39,"▲","-")),2)),NA())</f>
        <v>#N/A</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5.15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0.26</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0.14000000000000001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0.28000000000000003</v>
      </c>
    </row>
    <row r="33" spans="1:16">
      <c r="A33" s="1033" t="str">
        <f>IF('連結実質赤字比率に係る赤字・黒字の構成分析'!C$37="",NA(),'連結実質赤字比率に係る赤字・黒字の構成分析'!C$37)</f>
        <v>後期高齢者医療事業特別会計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0.28999999999999998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0.28999999999999998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0.28999999999999998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0.31</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1.31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2.37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4.08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1.62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0.95</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8.2899999999999991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7.31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7.57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7.67</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15.05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14.95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15.46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15.73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14.91</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6098</v>
      </c>
      <c r="E42" s="1034"/>
      <c r="F42" s="1034"/>
      <c r="G42" s="1034">
        <f>'実質公債費比率（分子）の構造'!L$52</f>
        <v>6117</v>
      </c>
      <c r="H42" s="1034"/>
      <c r="I42" s="1034"/>
      <c r="J42" s="1034">
        <f>'実質公債費比率（分子）の構造'!M$52</f>
        <v>6422</v>
      </c>
      <c r="K42" s="1034"/>
      <c r="L42" s="1034"/>
      <c r="M42" s="1034">
        <f>'実質公債費比率（分子）の構造'!N$52</f>
        <v>6162</v>
      </c>
      <c r="N42" s="1034"/>
      <c r="O42" s="1034"/>
      <c r="P42" s="1034">
        <f>'実質公債費比率（分子）の構造'!O$52</f>
        <v>5925</v>
      </c>
    </row>
    <row r="43" spans="1:16">
      <c r="A43" s="1034" t="s">
        <v>41</v>
      </c>
      <c r="B43" s="1034">
        <f>'実質公債費比率（分子）の構造'!K$51</f>
        <v>0</v>
      </c>
      <c r="C43" s="1034"/>
      <c r="D43" s="1034"/>
      <c r="E43" s="1034">
        <f>'実質公債費比率（分子）の構造'!L$51</f>
        <v>0</v>
      </c>
      <c r="F43" s="1034"/>
      <c r="G43" s="1034"/>
      <c r="H43" s="1034">
        <f>'実質公債費比率（分子）の構造'!M$51</f>
        <v>1</v>
      </c>
      <c r="I43" s="1034"/>
      <c r="J43" s="1034"/>
      <c r="K43" s="1034">
        <f>'実質公債費比率（分子）の構造'!N$51</f>
        <v>1</v>
      </c>
      <c r="L43" s="1034"/>
      <c r="M43" s="1034"/>
      <c r="N43" s="1034">
        <f>'実質公債費比率（分子）の構造'!O$51</f>
        <v>1</v>
      </c>
      <c r="O43" s="1034"/>
      <c r="P43" s="1034"/>
    </row>
    <row r="44" spans="1:16">
      <c r="A44" s="1034" t="s">
        <v>39</v>
      </c>
      <c r="B44" s="1034">
        <f>'実質公債費比率（分子）の構造'!K$50</f>
        <v>1250</v>
      </c>
      <c r="C44" s="1034"/>
      <c r="D44" s="1034"/>
      <c r="E44" s="1034">
        <f>'実質公債費比率（分子）の構造'!L$50</f>
        <v>1056</v>
      </c>
      <c r="F44" s="1034"/>
      <c r="G44" s="1034"/>
      <c r="H44" s="1034">
        <f>'実質公債費比率（分子）の構造'!M$50</f>
        <v>877</v>
      </c>
      <c r="I44" s="1034"/>
      <c r="J44" s="1034"/>
      <c r="K44" s="1034">
        <f>'実質公債費比率（分子）の構造'!N$50</f>
        <v>878</v>
      </c>
      <c r="L44" s="1034"/>
      <c r="M44" s="1034"/>
      <c r="N44" s="1034">
        <f>'実質公債費比率（分子）の構造'!O$50</f>
        <v>886</v>
      </c>
      <c r="O44" s="1034"/>
      <c r="P44" s="1034"/>
    </row>
    <row r="45" spans="1:16">
      <c r="A45" s="1034" t="s">
        <v>0</v>
      </c>
      <c r="B45" s="1034">
        <f>'実質公債費比率（分子）の構造'!K$49</f>
        <v>702</v>
      </c>
      <c r="C45" s="1034"/>
      <c r="D45" s="1034"/>
      <c r="E45" s="1034">
        <f>'実質公債費比率（分子）の構造'!L$49</f>
        <v>686</v>
      </c>
      <c r="F45" s="1034"/>
      <c r="G45" s="1034"/>
      <c r="H45" s="1034">
        <f>'実質公債費比率（分子）の構造'!M$49</f>
        <v>634</v>
      </c>
      <c r="I45" s="1034"/>
      <c r="J45" s="1034"/>
      <c r="K45" s="1034">
        <f>'実質公債費比率（分子）の構造'!N$49</f>
        <v>384</v>
      </c>
      <c r="L45" s="1034"/>
      <c r="M45" s="1034"/>
      <c r="N45" s="1034">
        <f>'実質公債費比率（分子）の構造'!O$49</f>
        <v>130</v>
      </c>
      <c r="O45" s="1034"/>
      <c r="P45" s="1034"/>
    </row>
    <row r="46" spans="1:16">
      <c r="A46" s="1034" t="s">
        <v>34</v>
      </c>
      <c r="B46" s="1034">
        <f>'実質公債費比率（分子）の構造'!K$48</f>
        <v>849</v>
      </c>
      <c r="C46" s="1034"/>
      <c r="D46" s="1034"/>
      <c r="E46" s="1034">
        <f>'実質公債費比率（分子）の構造'!L$48</f>
        <v>870</v>
      </c>
      <c r="F46" s="1034"/>
      <c r="G46" s="1034"/>
      <c r="H46" s="1034">
        <f>'実質公債費比率（分子）の構造'!M$48</f>
        <v>856</v>
      </c>
      <c r="I46" s="1034"/>
      <c r="J46" s="1034"/>
      <c r="K46" s="1034">
        <f>'実質公債費比率（分子）の構造'!N$48</f>
        <v>1055</v>
      </c>
      <c r="L46" s="1034"/>
      <c r="M46" s="1034"/>
      <c r="N46" s="1034">
        <f>'実質公債費比率（分子）の構造'!O$48</f>
        <v>1225</v>
      </c>
      <c r="O46" s="1034"/>
      <c r="P46" s="1034"/>
    </row>
    <row r="47" spans="1:16">
      <c r="A47" s="1034" t="s">
        <v>31</v>
      </c>
      <c r="B47" s="1034">
        <f>'実質公債費比率（分子）の構造'!K$47</f>
        <v>41</v>
      </c>
      <c r="C47" s="1034"/>
      <c r="D47" s="1034"/>
      <c r="E47" s="1034">
        <f>'実質公債費比率（分子）の構造'!L$47</f>
        <v>34</v>
      </c>
      <c r="F47" s="1034"/>
      <c r="G47" s="1034"/>
      <c r="H47" s="1034">
        <f>'実質公債費比率（分子）の構造'!M$47</f>
        <v>28</v>
      </c>
      <c r="I47" s="1034"/>
      <c r="J47" s="1034"/>
      <c r="K47" s="1034">
        <f>'実質公債費比率（分子）の構造'!N$47</f>
        <v>21</v>
      </c>
      <c r="L47" s="1034"/>
      <c r="M47" s="1034"/>
      <c r="N47" s="1034">
        <f>'実質公債費比率（分子）の構造'!O$47</f>
        <v>21</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5872</v>
      </c>
      <c r="C49" s="1034"/>
      <c r="D49" s="1034"/>
      <c r="E49" s="1034">
        <f>'実質公債費比率（分子）の構造'!L$45</f>
        <v>5715</v>
      </c>
      <c r="F49" s="1034"/>
      <c r="G49" s="1034"/>
      <c r="H49" s="1034">
        <f>'実質公債費比率（分子）の構造'!M$45</f>
        <v>6124</v>
      </c>
      <c r="I49" s="1034"/>
      <c r="J49" s="1034"/>
      <c r="K49" s="1034">
        <f>'実質公債費比率（分子）の構造'!N$45</f>
        <v>6103</v>
      </c>
      <c r="L49" s="1034"/>
      <c r="M49" s="1034"/>
      <c r="N49" s="1034">
        <f>'実質公債費比率（分子）の構造'!O$45</f>
        <v>6171</v>
      </c>
      <c r="O49" s="1034"/>
      <c r="P49" s="1034"/>
    </row>
    <row r="50" spans="1:16">
      <c r="A50" s="1034" t="s">
        <v>51</v>
      </c>
      <c r="B50" s="1034" t="e">
        <f>NA()</f>
        <v>#N/A</v>
      </c>
      <c r="C50" s="1034">
        <f>IF(ISNUMBER('実質公債費比率（分子）の構造'!K$53),'実質公債費比率（分子）の構造'!K$53,NA())</f>
        <v>2616</v>
      </c>
      <c r="D50" s="1034" t="e">
        <f>NA()</f>
        <v>#N/A</v>
      </c>
      <c r="E50" s="1034" t="e">
        <f>NA()</f>
        <v>#N/A</v>
      </c>
      <c r="F50" s="1034">
        <f>IF(ISNUMBER('実質公債費比率（分子）の構造'!L$53),'実質公債費比率（分子）の構造'!L$53,NA())</f>
        <v>2244</v>
      </c>
      <c r="G50" s="1034" t="e">
        <f>NA()</f>
        <v>#N/A</v>
      </c>
      <c r="H50" s="1034" t="e">
        <f>NA()</f>
        <v>#N/A</v>
      </c>
      <c r="I50" s="1034">
        <f>IF(ISNUMBER('実質公債費比率（分子）の構造'!M$53),'実質公債費比率（分子）の構造'!M$53,NA())</f>
        <v>2098</v>
      </c>
      <c r="J50" s="1034" t="e">
        <f>NA()</f>
        <v>#N/A</v>
      </c>
      <c r="K50" s="1034" t="e">
        <f>NA()</f>
        <v>#N/A</v>
      </c>
      <c r="L50" s="1034">
        <f>IF(ISNUMBER('実質公債費比率（分子）の構造'!N$53),'実質公債費比率（分子）の構造'!N$53,NA())</f>
        <v>2280</v>
      </c>
      <c r="M50" s="1034" t="e">
        <f>NA()</f>
        <v>#N/A</v>
      </c>
      <c r="N50" s="1034" t="e">
        <f>NA()</f>
        <v>#N/A</v>
      </c>
      <c r="O50" s="1034">
        <f>IF(ISNUMBER('実質公債費比率（分子）の構造'!O$53),'実質公債費比率（分子）の構造'!O$53,NA())</f>
        <v>2509</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123</v>
      </c>
      <c r="E55" s="1033" t="s">
        <v>119</v>
      </c>
      <c r="F55" s="1033"/>
      <c r="G55" s="1033" t="s">
        <v>123</v>
      </c>
      <c r="H55" s="1033" t="s">
        <v>119</v>
      </c>
      <c r="I55" s="1033"/>
      <c r="J55" s="1033" t="s">
        <v>123</v>
      </c>
      <c r="K55" s="1033" t="s">
        <v>119</v>
      </c>
      <c r="L55" s="1033"/>
      <c r="M55" s="1033" t="s">
        <v>123</v>
      </c>
      <c r="N55" s="1033" t="s">
        <v>119</v>
      </c>
      <c r="O55" s="1033"/>
      <c r="P55" s="1033" t="s">
        <v>123</v>
      </c>
    </row>
    <row r="56" spans="1:16">
      <c r="A56" s="1033" t="s">
        <v>43</v>
      </c>
      <c r="B56" s="1033"/>
      <c r="C56" s="1033"/>
      <c r="D56" s="1033">
        <f>'将来負担比率（分子）の構造'!I$52</f>
        <v>50731</v>
      </c>
      <c r="E56" s="1033"/>
      <c r="F56" s="1033"/>
      <c r="G56" s="1033">
        <f>'将来負担比率（分子）の構造'!J$52</f>
        <v>52982</v>
      </c>
      <c r="H56" s="1033"/>
      <c r="I56" s="1033"/>
      <c r="J56" s="1033">
        <f>'将来負担比率（分子）の構造'!K$52</f>
        <v>54145</v>
      </c>
      <c r="K56" s="1033"/>
      <c r="L56" s="1033"/>
      <c r="M56" s="1033">
        <f>'将来負担比率（分子）の構造'!L$52</f>
        <v>54470</v>
      </c>
      <c r="N56" s="1033"/>
      <c r="O56" s="1033"/>
      <c r="P56" s="1033">
        <f>'将来負担比率（分子）の構造'!M$52</f>
        <v>51628</v>
      </c>
    </row>
    <row r="57" spans="1:16">
      <c r="A57" s="1033" t="s">
        <v>91</v>
      </c>
      <c r="B57" s="1033"/>
      <c r="C57" s="1033"/>
      <c r="D57" s="1033">
        <f>'将来負担比率（分子）の構造'!I$51</f>
        <v>15678</v>
      </c>
      <c r="E57" s="1033"/>
      <c r="F57" s="1033"/>
      <c r="G57" s="1033">
        <f>'将来負担比率（分子）の構造'!J$51</f>
        <v>15885</v>
      </c>
      <c r="H57" s="1033"/>
      <c r="I57" s="1033"/>
      <c r="J57" s="1033">
        <f>'将来負担比率（分子）の構造'!K$51</f>
        <v>15341</v>
      </c>
      <c r="K57" s="1033"/>
      <c r="L57" s="1033"/>
      <c r="M57" s="1033">
        <f>'将来負担比率（分子）の構造'!L$51</f>
        <v>16087</v>
      </c>
      <c r="N57" s="1033"/>
      <c r="O57" s="1033"/>
      <c r="P57" s="1033">
        <f>'将来負担比率（分子）の構造'!M$51</f>
        <v>16184</v>
      </c>
    </row>
    <row r="58" spans="1:16">
      <c r="A58" s="1033" t="s">
        <v>89</v>
      </c>
      <c r="B58" s="1033"/>
      <c r="C58" s="1033"/>
      <c r="D58" s="1033">
        <f>'将来負担比率（分子）の構造'!I$50</f>
        <v>9201</v>
      </c>
      <c r="E58" s="1033"/>
      <c r="F58" s="1033"/>
      <c r="G58" s="1033">
        <f>'将来負担比率（分子）の構造'!J$50</f>
        <v>8747</v>
      </c>
      <c r="H58" s="1033"/>
      <c r="I58" s="1033"/>
      <c r="J58" s="1033">
        <f>'将来負担比率（分子）の構造'!K$50</f>
        <v>9788</v>
      </c>
      <c r="K58" s="1033"/>
      <c r="L58" s="1033"/>
      <c r="M58" s="1033">
        <f>'将来負担比率（分子）の構造'!L$50</f>
        <v>10033</v>
      </c>
      <c r="N58" s="1033"/>
      <c r="O58" s="1033"/>
      <c r="P58" s="1033">
        <f>'将来負担比率（分子）の構造'!M$50</f>
        <v>11622</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72</v>
      </c>
      <c r="B61" s="1033">
        <f>'将来負担比率（分子）の構造'!I$46</f>
        <v>132</v>
      </c>
      <c r="C61" s="1033"/>
      <c r="D61" s="1033"/>
      <c r="E61" s="1033">
        <f>'将来負担比率（分子）の構造'!J$46</f>
        <v>117</v>
      </c>
      <c r="F61" s="1033"/>
      <c r="G61" s="1033"/>
      <c r="H61" s="1033">
        <f>'将来負担比率（分子）の構造'!K$46</f>
        <v>107</v>
      </c>
      <c r="I61" s="1033"/>
      <c r="J61" s="1033"/>
      <c r="K61" s="1033">
        <f>'将来負担比率（分子）の構造'!L$46</f>
        <v>65</v>
      </c>
      <c r="L61" s="1033"/>
      <c r="M61" s="1033"/>
      <c r="N61" s="1033">
        <f>'将来負担比率（分子）の構造'!M$46</f>
        <v>60</v>
      </c>
      <c r="O61" s="1033"/>
      <c r="P61" s="1033"/>
    </row>
    <row r="62" spans="1:16">
      <c r="A62" s="1033" t="s">
        <v>73</v>
      </c>
      <c r="B62" s="1033">
        <f>'将来負担比率（分子）の構造'!I$45</f>
        <v>7901</v>
      </c>
      <c r="C62" s="1033"/>
      <c r="D62" s="1033"/>
      <c r="E62" s="1033">
        <f>'将来負担比率（分子）の構造'!J$45</f>
        <v>7725</v>
      </c>
      <c r="F62" s="1033"/>
      <c r="G62" s="1033"/>
      <c r="H62" s="1033">
        <f>'将来負担比率（分子）の構造'!K$45</f>
        <v>7347</v>
      </c>
      <c r="I62" s="1033"/>
      <c r="J62" s="1033"/>
      <c r="K62" s="1033">
        <f>'将来負担比率（分子）の構造'!L$45</f>
        <v>7074</v>
      </c>
      <c r="L62" s="1033"/>
      <c r="M62" s="1033"/>
      <c r="N62" s="1033">
        <f>'将来負担比率（分子）の構造'!M$45</f>
        <v>6843</v>
      </c>
      <c r="O62" s="1033"/>
      <c r="P62" s="1033"/>
    </row>
    <row r="63" spans="1:16">
      <c r="A63" s="1033" t="s">
        <v>71</v>
      </c>
      <c r="B63" s="1033">
        <f>'将来負担比率（分子）の構造'!I$44</f>
        <v>1787</v>
      </c>
      <c r="C63" s="1033"/>
      <c r="D63" s="1033"/>
      <c r="E63" s="1033">
        <f>'将来負担比率（分子）の構造'!J$44</f>
        <v>1126</v>
      </c>
      <c r="F63" s="1033"/>
      <c r="G63" s="1033"/>
      <c r="H63" s="1033">
        <f>'将来負担比率（分子）の構造'!K$44</f>
        <v>506</v>
      </c>
      <c r="I63" s="1033"/>
      <c r="J63" s="1033"/>
      <c r="K63" s="1033">
        <f>'将来負担比率（分子）の構造'!L$44</f>
        <v>129</v>
      </c>
      <c r="L63" s="1033"/>
      <c r="M63" s="1033"/>
      <c r="N63" s="1033" t="str">
        <f>'将来負担比率（分子）の構造'!M$44</f>
        <v>-</v>
      </c>
      <c r="O63" s="1033"/>
      <c r="P63" s="1033"/>
    </row>
    <row r="64" spans="1:16">
      <c r="A64" s="1033" t="s">
        <v>69</v>
      </c>
      <c r="B64" s="1033">
        <f>'将来負担比率（分子）の構造'!I$43</f>
        <v>8050</v>
      </c>
      <c r="C64" s="1033"/>
      <c r="D64" s="1033"/>
      <c r="E64" s="1033">
        <f>'将来負担比率（分子）の構造'!J$43</f>
        <v>11180</v>
      </c>
      <c r="F64" s="1033"/>
      <c r="G64" s="1033"/>
      <c r="H64" s="1033">
        <f>'将来負担比率（分子）の構造'!K$43</f>
        <v>13042</v>
      </c>
      <c r="I64" s="1033"/>
      <c r="J64" s="1033"/>
      <c r="K64" s="1033">
        <f>'将来負担比率（分子）の構造'!L$43</f>
        <v>15925</v>
      </c>
      <c r="L64" s="1033"/>
      <c r="M64" s="1033"/>
      <c r="N64" s="1033">
        <f>'将来負担比率（分子）の構造'!M$43</f>
        <v>14775</v>
      </c>
      <c r="O64" s="1033"/>
      <c r="P64" s="1033"/>
    </row>
    <row r="65" spans="1:16">
      <c r="A65" s="1033" t="s">
        <v>67</v>
      </c>
      <c r="B65" s="1033">
        <f>'将来負担比率（分子）の構造'!I$42</f>
        <v>13566</v>
      </c>
      <c r="C65" s="1033"/>
      <c r="D65" s="1033"/>
      <c r="E65" s="1033">
        <f>'将来負担比率（分子）の構造'!J$42</f>
        <v>12495</v>
      </c>
      <c r="F65" s="1033"/>
      <c r="G65" s="1033"/>
      <c r="H65" s="1033">
        <f>'将来負担比率（分子）の構造'!K$42</f>
        <v>11780</v>
      </c>
      <c r="I65" s="1033"/>
      <c r="J65" s="1033"/>
      <c r="K65" s="1033">
        <f>'将来負担比率（分子）の構造'!L$42</f>
        <v>11531</v>
      </c>
      <c r="L65" s="1033"/>
      <c r="M65" s="1033"/>
      <c r="N65" s="1033">
        <f>'将来負担比率（分子）の構造'!M$42</f>
        <v>10514</v>
      </c>
      <c r="O65" s="1033"/>
      <c r="P65" s="1033"/>
    </row>
    <row r="66" spans="1:16">
      <c r="A66" s="1033" t="s">
        <v>55</v>
      </c>
      <c r="B66" s="1033">
        <f>'将来負担比率（分子）の構造'!I$41</f>
        <v>73049</v>
      </c>
      <c r="C66" s="1033"/>
      <c r="D66" s="1033"/>
      <c r="E66" s="1033">
        <f>'将来負担比率（分子）の構造'!J$41</f>
        <v>73047</v>
      </c>
      <c r="F66" s="1033"/>
      <c r="G66" s="1033"/>
      <c r="H66" s="1033">
        <f>'将来負担比率（分子）の構造'!K$41</f>
        <v>72983</v>
      </c>
      <c r="I66" s="1033"/>
      <c r="J66" s="1033"/>
      <c r="K66" s="1033">
        <f>'将来負担比率（分子）の構造'!L$41</f>
        <v>72020</v>
      </c>
      <c r="L66" s="1033"/>
      <c r="M66" s="1033"/>
      <c r="N66" s="1033">
        <f>'将来負担比率（分子）の構造'!M$41</f>
        <v>68664</v>
      </c>
      <c r="O66" s="1033"/>
      <c r="P66" s="1033"/>
    </row>
    <row r="67" spans="1:16">
      <c r="A67" s="1033" t="s">
        <v>95</v>
      </c>
      <c r="B67" s="1033" t="e">
        <f>NA()</f>
        <v>#N/A</v>
      </c>
      <c r="C67" s="1033">
        <f>IF(ISNUMBER('将来負担比率（分子）の構造'!I$53),IF('将来負担比率（分子）の構造'!I$53&lt;0,0,'将来負担比率（分子）の構造'!I$53),NA())</f>
        <v>28874</v>
      </c>
      <c r="D67" s="1033" t="e">
        <f>NA()</f>
        <v>#N/A</v>
      </c>
      <c r="E67" s="1033" t="e">
        <f>NA()</f>
        <v>#N/A</v>
      </c>
      <c r="F67" s="1033">
        <f>IF(ISNUMBER('将来負担比率（分子）の構造'!J$53),IF('将来負担比率（分子）の構造'!J$53&lt;0,0,'将来負担比率（分子）の構造'!J$53),NA())</f>
        <v>28075</v>
      </c>
      <c r="G67" s="1033" t="e">
        <f>NA()</f>
        <v>#N/A</v>
      </c>
      <c r="H67" s="1033" t="e">
        <f>NA()</f>
        <v>#N/A</v>
      </c>
      <c r="I67" s="1033">
        <f>IF(ISNUMBER('将来負担比率（分子）の構造'!K$53),IF('将来負担比率（分子）の構造'!K$53&lt;0,0,'将来負担比率（分子）の構造'!K$53),NA())</f>
        <v>26491</v>
      </c>
      <c r="J67" s="1033" t="e">
        <f>NA()</f>
        <v>#N/A</v>
      </c>
      <c r="K67" s="1033" t="e">
        <f>NA()</f>
        <v>#N/A</v>
      </c>
      <c r="L67" s="1033">
        <f>IF(ISNUMBER('将来負担比率（分子）の構造'!L$53),IF('将来負担比率（分子）の構造'!L$53&lt;0,0,'将来負担比率（分子）の構造'!L$53),NA())</f>
        <v>26154</v>
      </c>
      <c r="M67" s="1033" t="e">
        <f>NA()</f>
        <v>#N/A</v>
      </c>
      <c r="N67" s="1033" t="e">
        <f>NA()</f>
        <v>#N/A</v>
      </c>
      <c r="O67" s="1033">
        <f>IF(ISNUMBER('将来負担比率（分子）の構造'!M$53),IF('将来負担比率（分子）の構造'!M$53&lt;0,0,'将来負担比率（分子）の構造'!M$53),NA())</f>
        <v>21422</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1458</v>
      </c>
      <c r="C72" s="1037">
        <f>基金残高に係る経年分析!G55</f>
        <v>2006</v>
      </c>
      <c r="D72" s="1037">
        <f>基金残高に係る経年分析!H55</f>
        <v>2021</v>
      </c>
    </row>
    <row r="73" spans="1:16">
      <c r="A73" s="1035" t="s">
        <v>126</v>
      </c>
      <c r="B73" s="1037">
        <f>基金残高に係る経年分析!F56</f>
        <v>3615</v>
      </c>
      <c r="C73" s="1037">
        <f>基金残高に係る経年分析!G56</f>
        <v>3201</v>
      </c>
      <c r="D73" s="1037">
        <f>基金残高に係る経年分析!H56</f>
        <v>4584</v>
      </c>
    </row>
    <row r="74" spans="1:16">
      <c r="A74" s="1035" t="s">
        <v>128</v>
      </c>
      <c r="B74" s="1037">
        <f>基金残高に係る経年分析!F57</f>
        <v>2493</v>
      </c>
      <c r="C74" s="1037">
        <f>基金残高に係る経年分析!G57</f>
        <v>2615</v>
      </c>
      <c r="D74" s="1037">
        <f>基金残高に係る経年分析!H57</f>
        <v>2807</v>
      </c>
    </row>
  </sheetData>
  <sheetProtection algorithmName="SHA-512" hashValue="i6mWF3Us9ngYyxh2qNuU/nq5cImmhzPYI3qYMDpxPOvhT6uTu3Y0/L0qLU4FeYcbN3W63+SN+/Nx3AmcgKKgyA==" saltValue="7E7uhImY45wIWYy9ZH1rO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2025-02-19T03:37:53Z</dcterms:created>
  <dcterms:modified xsi:type="dcterms:W3CDTF">2025-03-14T00:57:24Z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2025-03-14T00:57:24Z</vt:filetime>
  </property>
</Properties>
</file>